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Avl List\22-23\8-16-22\"/>
    </mc:Choice>
  </mc:AlternateContent>
  <workbookProtection workbookAlgorithmName="SHA-512" workbookHashValue="6L8wB3lhlGCJebwZvbYrN5pNR7A8RlS099wzvn2gp0DRtZ3BEecGXWSYhjC4ZYQytF6YgG68FUaGvHWc60JJqw==" workbookSaltValue="xVNNPXj+wviMCJSt1Xw3Pw==" workbookSpinCount="100000" lockStructure="1"/>
  <bookViews>
    <workbookView xWindow="-120" yWindow="-120" windowWidth="15480" windowHeight="7275" tabRatio="537"/>
  </bookViews>
  <sheets>
    <sheet name="Heritage Seedlings Order Form" sheetId="13" r:id="rId1"/>
  </sheets>
  <definedNames>
    <definedName name="_xlnm._FilterDatabase" localSheetId="0" hidden="1">'Heritage Seedlings Order Form'!$A$24:$K$620</definedName>
    <definedName name="_xlnm.Print_Area" localSheetId="0">'Heritage Seedlings Order Form'!$A$1:$K$642</definedName>
    <definedName name="_xlnm.Print_Titles" localSheetId="0">'Heritage Seedlings Order Form'!$23:$24</definedName>
  </definedNames>
  <calcPr calcId="152511"/>
</workbook>
</file>

<file path=xl/calcChain.xml><?xml version="1.0" encoding="utf-8"?>
<calcChain xmlns="http://schemas.openxmlformats.org/spreadsheetml/2006/main">
  <c r="E22" i="13" l="1"/>
  <c r="J633" i="13" l="1"/>
  <c r="K633" i="13"/>
  <c r="J634" i="13"/>
  <c r="K634" i="13"/>
  <c r="J635" i="13"/>
  <c r="K635" i="13"/>
  <c r="J636" i="13"/>
  <c r="K636" i="13"/>
  <c r="J637" i="13"/>
  <c r="K637" i="13"/>
  <c r="J638" i="13"/>
  <c r="K638" i="13"/>
  <c r="J639" i="13"/>
  <c r="K639" i="13"/>
  <c r="J640" i="13"/>
  <c r="K640" i="13"/>
  <c r="J641" i="13"/>
  <c r="K641" i="13"/>
  <c r="J642" i="13"/>
  <c r="K642" i="13"/>
  <c r="J621" i="13"/>
  <c r="K621" i="13"/>
  <c r="J622" i="13"/>
  <c r="K622" i="13"/>
  <c r="J623" i="13"/>
  <c r="K623" i="13"/>
  <c r="J624" i="13"/>
  <c r="K624" i="13"/>
  <c r="J625" i="13"/>
  <c r="K625" i="13"/>
  <c r="J626" i="13"/>
  <c r="K626" i="13"/>
  <c r="J627" i="13"/>
  <c r="K627" i="13"/>
  <c r="J628" i="13"/>
  <c r="K628" i="13"/>
  <c r="J629" i="13"/>
  <c r="K629" i="13"/>
  <c r="J630" i="13"/>
  <c r="K630" i="13"/>
  <c r="J631" i="13"/>
  <c r="K631" i="13"/>
  <c r="J632" i="13"/>
  <c r="K632" i="13"/>
  <c r="J610" i="13" l="1"/>
  <c r="K610" i="13"/>
  <c r="J611" i="13"/>
  <c r="K611" i="13"/>
  <c r="J612" i="13"/>
  <c r="K612" i="13"/>
  <c r="J613" i="13"/>
  <c r="K613" i="13"/>
  <c r="J614" i="13"/>
  <c r="K614" i="13"/>
  <c r="J615" i="13"/>
  <c r="K615" i="13"/>
  <c r="J616" i="13"/>
  <c r="K616" i="13"/>
  <c r="J617" i="13"/>
  <c r="K617" i="13"/>
  <c r="J618" i="13"/>
  <c r="K618" i="13"/>
  <c r="J619" i="13"/>
  <c r="K619" i="13"/>
  <c r="J620" i="13"/>
  <c r="K620" i="13"/>
  <c r="J255" i="13"/>
  <c r="K255" i="13"/>
  <c r="J256" i="13"/>
  <c r="K256" i="13"/>
  <c r="J257" i="13"/>
  <c r="K257" i="13"/>
  <c r="J258" i="13"/>
  <c r="K258" i="13"/>
  <c r="J259" i="13"/>
  <c r="K259" i="13"/>
  <c r="J260" i="13"/>
  <c r="K260" i="13"/>
  <c r="J261" i="13"/>
  <c r="K261" i="13"/>
  <c r="J262" i="13"/>
  <c r="K262" i="13"/>
  <c r="J263" i="13"/>
  <c r="K263" i="13"/>
  <c r="J264" i="13"/>
  <c r="K264" i="13"/>
  <c r="J265" i="13"/>
  <c r="K265" i="13"/>
  <c r="J266" i="13"/>
  <c r="K266" i="13"/>
  <c r="J267" i="13"/>
  <c r="K267" i="13"/>
  <c r="J268" i="13"/>
  <c r="K268" i="13"/>
  <c r="J269" i="13"/>
  <c r="K269" i="13"/>
  <c r="J270" i="13"/>
  <c r="K270" i="13"/>
  <c r="J271" i="13"/>
  <c r="K271" i="13"/>
  <c r="J272" i="13"/>
  <c r="K272" i="13"/>
  <c r="J273" i="13"/>
  <c r="K273" i="13"/>
  <c r="J274" i="13"/>
  <c r="K274" i="13"/>
  <c r="J275" i="13"/>
  <c r="K275" i="13"/>
  <c r="J276" i="13"/>
  <c r="K276" i="13"/>
  <c r="J277" i="13"/>
  <c r="K277" i="13"/>
  <c r="J278" i="13"/>
  <c r="K278" i="13"/>
  <c r="J279" i="13"/>
  <c r="K279" i="13"/>
  <c r="J280" i="13"/>
  <c r="K280" i="13"/>
  <c r="J281" i="13"/>
  <c r="K281" i="13"/>
  <c r="J282" i="13"/>
  <c r="K282" i="13"/>
  <c r="J283" i="13"/>
  <c r="K283" i="13"/>
  <c r="J284" i="13"/>
  <c r="K284" i="13"/>
  <c r="J285" i="13"/>
  <c r="K285" i="13"/>
  <c r="J286" i="13"/>
  <c r="K286" i="13"/>
  <c r="J287" i="13"/>
  <c r="K287" i="13"/>
  <c r="J288" i="13"/>
  <c r="K288" i="13"/>
  <c r="J289" i="13"/>
  <c r="K289" i="13"/>
  <c r="J290" i="13"/>
  <c r="K290" i="13"/>
  <c r="J291" i="13"/>
  <c r="K291" i="13"/>
  <c r="J292" i="13"/>
  <c r="K292" i="13"/>
  <c r="J293" i="13"/>
  <c r="K293" i="13"/>
  <c r="J294" i="13"/>
  <c r="K294" i="13"/>
  <c r="J295" i="13"/>
  <c r="K295" i="13"/>
  <c r="J296" i="13"/>
  <c r="K296" i="13"/>
  <c r="J297" i="13"/>
  <c r="K297" i="13"/>
  <c r="J298" i="13"/>
  <c r="K298" i="13"/>
  <c r="J299" i="13"/>
  <c r="K299" i="13"/>
  <c r="J300" i="13"/>
  <c r="K300" i="13"/>
  <c r="J301" i="13"/>
  <c r="K301" i="13"/>
  <c r="J302" i="13"/>
  <c r="K302" i="13"/>
  <c r="J303" i="13"/>
  <c r="K303" i="13"/>
  <c r="J304" i="13"/>
  <c r="K304" i="13"/>
  <c r="J305" i="13"/>
  <c r="K305" i="13"/>
  <c r="J306" i="13"/>
  <c r="K306" i="13"/>
  <c r="J307" i="13"/>
  <c r="K307" i="13"/>
  <c r="J308" i="13"/>
  <c r="K308" i="13"/>
  <c r="J309" i="13"/>
  <c r="K309" i="13"/>
  <c r="J310" i="13"/>
  <c r="K310" i="13"/>
  <c r="J311" i="13"/>
  <c r="K311" i="13"/>
  <c r="J312" i="13"/>
  <c r="K312" i="13"/>
  <c r="J313" i="13"/>
  <c r="K313" i="13"/>
  <c r="J314" i="13"/>
  <c r="K314" i="13"/>
  <c r="J315" i="13"/>
  <c r="K315" i="13"/>
  <c r="J316" i="13"/>
  <c r="K316" i="13"/>
  <c r="J317" i="13"/>
  <c r="K317" i="13"/>
  <c r="J318" i="13"/>
  <c r="K318" i="13"/>
  <c r="J319" i="13"/>
  <c r="K319" i="13"/>
  <c r="J320" i="13"/>
  <c r="K320" i="13"/>
  <c r="J321" i="13"/>
  <c r="K321" i="13"/>
  <c r="J322" i="13"/>
  <c r="K322" i="13"/>
  <c r="J323" i="13"/>
  <c r="K323" i="13"/>
  <c r="J324" i="13"/>
  <c r="K324" i="13"/>
  <c r="J325" i="13"/>
  <c r="K325" i="13"/>
  <c r="J326" i="13"/>
  <c r="K326" i="13"/>
  <c r="J327" i="13"/>
  <c r="K327" i="13"/>
  <c r="J328" i="13"/>
  <c r="K328" i="13"/>
  <c r="J329" i="13"/>
  <c r="K329" i="13"/>
  <c r="J330" i="13"/>
  <c r="K330" i="13"/>
  <c r="J331" i="13"/>
  <c r="K331" i="13"/>
  <c r="J332" i="13"/>
  <c r="K332" i="13"/>
  <c r="J333" i="13"/>
  <c r="K333" i="13"/>
  <c r="J334" i="13"/>
  <c r="K334" i="13"/>
  <c r="J335" i="13"/>
  <c r="K335" i="13"/>
  <c r="J336" i="13"/>
  <c r="K336" i="13"/>
  <c r="J337" i="13"/>
  <c r="K337" i="13"/>
  <c r="J338" i="13"/>
  <c r="K338" i="13"/>
  <c r="J339" i="13"/>
  <c r="K339" i="13"/>
  <c r="J340" i="13"/>
  <c r="K340" i="13"/>
  <c r="J341" i="13"/>
  <c r="K341" i="13"/>
  <c r="J342" i="13"/>
  <c r="K342" i="13"/>
  <c r="J343" i="13"/>
  <c r="K343" i="13"/>
  <c r="J344" i="13"/>
  <c r="K344" i="13"/>
  <c r="J345" i="13"/>
  <c r="K345" i="13"/>
  <c r="J346" i="13"/>
  <c r="K346" i="13"/>
  <c r="J347" i="13"/>
  <c r="K347" i="13"/>
  <c r="J348" i="13"/>
  <c r="K348" i="13"/>
  <c r="J349" i="13"/>
  <c r="K349" i="13"/>
  <c r="J350" i="13"/>
  <c r="K350" i="13"/>
  <c r="J351" i="13"/>
  <c r="K351" i="13"/>
  <c r="J352" i="13"/>
  <c r="K352" i="13"/>
  <c r="J353" i="13"/>
  <c r="K353" i="13"/>
  <c r="J354" i="13"/>
  <c r="K354" i="13"/>
  <c r="J355" i="13"/>
  <c r="K355" i="13"/>
  <c r="J356" i="13"/>
  <c r="K356" i="13"/>
  <c r="J357" i="13"/>
  <c r="K357" i="13"/>
  <c r="J358" i="13"/>
  <c r="K358" i="13"/>
  <c r="J359" i="13"/>
  <c r="K359" i="13"/>
  <c r="J360" i="13"/>
  <c r="K360" i="13"/>
  <c r="J361" i="13"/>
  <c r="K361" i="13"/>
  <c r="J362" i="13"/>
  <c r="K362" i="13"/>
  <c r="J363" i="13"/>
  <c r="K363" i="13"/>
  <c r="J364" i="13"/>
  <c r="K364" i="13"/>
  <c r="J365" i="13"/>
  <c r="K365" i="13"/>
  <c r="J366" i="13"/>
  <c r="K366" i="13"/>
  <c r="J367" i="13"/>
  <c r="K367" i="13"/>
  <c r="J368" i="13"/>
  <c r="K368" i="13"/>
  <c r="J369" i="13"/>
  <c r="K369" i="13"/>
  <c r="J370" i="13"/>
  <c r="K370" i="13"/>
  <c r="J371" i="13"/>
  <c r="K371" i="13"/>
  <c r="J372" i="13"/>
  <c r="K372" i="13"/>
  <c r="J373" i="13"/>
  <c r="K373" i="13"/>
  <c r="J374" i="13"/>
  <c r="K374" i="13"/>
  <c r="J375" i="13"/>
  <c r="K375" i="13"/>
  <c r="J376" i="13"/>
  <c r="K376" i="13"/>
  <c r="J377" i="13"/>
  <c r="K377" i="13"/>
  <c r="J378" i="13"/>
  <c r="K378" i="13"/>
  <c r="J379" i="13"/>
  <c r="K379" i="13"/>
  <c r="J380" i="13"/>
  <c r="K380" i="13"/>
  <c r="J381" i="13"/>
  <c r="K381" i="13"/>
  <c r="J382" i="13"/>
  <c r="K382" i="13"/>
  <c r="J383" i="13"/>
  <c r="K383" i="13"/>
  <c r="J384" i="13"/>
  <c r="K384" i="13"/>
  <c r="J385" i="13"/>
  <c r="K385" i="13"/>
  <c r="J386" i="13"/>
  <c r="K386" i="13"/>
  <c r="J387" i="13"/>
  <c r="K387" i="13"/>
  <c r="J388" i="13"/>
  <c r="K388" i="13"/>
  <c r="J389" i="13"/>
  <c r="K389" i="13"/>
  <c r="J390" i="13"/>
  <c r="K390" i="13"/>
  <c r="J391" i="13"/>
  <c r="K391" i="13"/>
  <c r="J392" i="13"/>
  <c r="K392" i="13"/>
  <c r="J393" i="13"/>
  <c r="K393" i="13"/>
  <c r="J394" i="13"/>
  <c r="K394" i="13"/>
  <c r="J395" i="13"/>
  <c r="K395" i="13"/>
  <c r="J396" i="13"/>
  <c r="K396" i="13"/>
  <c r="J397" i="13"/>
  <c r="K397" i="13"/>
  <c r="J398" i="13"/>
  <c r="K398" i="13"/>
  <c r="J399" i="13"/>
  <c r="K399" i="13"/>
  <c r="J400" i="13"/>
  <c r="K400" i="13"/>
  <c r="J401" i="13"/>
  <c r="K401" i="13"/>
  <c r="J402" i="13"/>
  <c r="K402" i="13"/>
  <c r="J403" i="13"/>
  <c r="K403" i="13"/>
  <c r="J404" i="13"/>
  <c r="K404" i="13"/>
  <c r="J405" i="13"/>
  <c r="K405" i="13"/>
  <c r="J406" i="13"/>
  <c r="K406" i="13"/>
  <c r="J407" i="13"/>
  <c r="K407" i="13"/>
  <c r="J408" i="13"/>
  <c r="K408" i="13"/>
  <c r="J409" i="13"/>
  <c r="K409" i="13"/>
  <c r="J410" i="13"/>
  <c r="K410" i="13"/>
  <c r="J411" i="13"/>
  <c r="K411" i="13"/>
  <c r="J412" i="13"/>
  <c r="K412" i="13"/>
  <c r="J413" i="13"/>
  <c r="K413" i="13"/>
  <c r="J414" i="13"/>
  <c r="K414" i="13"/>
  <c r="J415" i="13"/>
  <c r="K415" i="13"/>
  <c r="J416" i="13"/>
  <c r="K416" i="13"/>
  <c r="J417" i="13"/>
  <c r="K417" i="13"/>
  <c r="J418" i="13"/>
  <c r="K418" i="13"/>
  <c r="J419" i="13"/>
  <c r="K419" i="13"/>
  <c r="J420" i="13"/>
  <c r="K420" i="13"/>
  <c r="J421" i="13"/>
  <c r="K421" i="13"/>
  <c r="J422" i="13"/>
  <c r="K422" i="13"/>
  <c r="J423" i="13"/>
  <c r="K423" i="13"/>
  <c r="J424" i="13"/>
  <c r="K424" i="13"/>
  <c r="J425" i="13"/>
  <c r="K425" i="13"/>
  <c r="J426" i="13"/>
  <c r="K426" i="13"/>
  <c r="J427" i="13"/>
  <c r="K427" i="13"/>
  <c r="J428" i="13"/>
  <c r="K428" i="13"/>
  <c r="J429" i="13"/>
  <c r="K429" i="13"/>
  <c r="J430" i="13"/>
  <c r="K430" i="13"/>
  <c r="J431" i="13"/>
  <c r="K431" i="13"/>
  <c r="J432" i="13"/>
  <c r="K432" i="13"/>
  <c r="J433" i="13"/>
  <c r="K433" i="13"/>
  <c r="J434" i="13"/>
  <c r="K434" i="13"/>
  <c r="J435" i="13"/>
  <c r="K435" i="13"/>
  <c r="J436" i="13"/>
  <c r="K436" i="13"/>
  <c r="J437" i="13"/>
  <c r="K437" i="13"/>
  <c r="J438" i="13"/>
  <c r="K438" i="13"/>
  <c r="J439" i="13"/>
  <c r="K439" i="13"/>
  <c r="J440" i="13"/>
  <c r="K440" i="13"/>
  <c r="J441" i="13"/>
  <c r="K441" i="13"/>
  <c r="J442" i="13"/>
  <c r="K442" i="13"/>
  <c r="J443" i="13"/>
  <c r="K443" i="13"/>
  <c r="J444" i="13"/>
  <c r="K444" i="13"/>
  <c r="J445" i="13"/>
  <c r="K445" i="13"/>
  <c r="J446" i="13"/>
  <c r="K446" i="13"/>
  <c r="J447" i="13"/>
  <c r="K447" i="13"/>
  <c r="J448" i="13"/>
  <c r="K448" i="13"/>
  <c r="J449" i="13"/>
  <c r="K449" i="13"/>
  <c r="J450" i="13"/>
  <c r="K450" i="13"/>
  <c r="J451" i="13"/>
  <c r="K451" i="13"/>
  <c r="J452" i="13"/>
  <c r="K452" i="13"/>
  <c r="J453" i="13"/>
  <c r="K453" i="13"/>
  <c r="J454" i="13"/>
  <c r="K454" i="13"/>
  <c r="J455" i="13"/>
  <c r="K455" i="13"/>
  <c r="J456" i="13"/>
  <c r="K456" i="13"/>
  <c r="J457" i="13"/>
  <c r="K457" i="13"/>
  <c r="J458" i="13"/>
  <c r="K458" i="13"/>
  <c r="J459" i="13"/>
  <c r="K459" i="13"/>
  <c r="J460" i="13"/>
  <c r="K460" i="13"/>
  <c r="J461" i="13"/>
  <c r="K461" i="13"/>
  <c r="J462" i="13"/>
  <c r="K462" i="13"/>
  <c r="J463" i="13"/>
  <c r="K463" i="13"/>
  <c r="J464" i="13"/>
  <c r="K464" i="13"/>
  <c r="J465" i="13"/>
  <c r="K465" i="13"/>
  <c r="J466" i="13"/>
  <c r="K466" i="13"/>
  <c r="J467" i="13"/>
  <c r="K467" i="13"/>
  <c r="J468" i="13"/>
  <c r="K468" i="13"/>
  <c r="J469" i="13"/>
  <c r="K469" i="13"/>
  <c r="J470" i="13"/>
  <c r="K470" i="13"/>
  <c r="J471" i="13"/>
  <c r="K471" i="13"/>
  <c r="J472" i="13"/>
  <c r="K472" i="13"/>
  <c r="J473" i="13"/>
  <c r="K473" i="13"/>
  <c r="J474" i="13"/>
  <c r="K474" i="13"/>
  <c r="J475" i="13"/>
  <c r="K475" i="13"/>
  <c r="J476" i="13"/>
  <c r="K476" i="13"/>
  <c r="J477" i="13"/>
  <c r="K477" i="13"/>
  <c r="J478" i="13"/>
  <c r="K478" i="13"/>
  <c r="J479" i="13"/>
  <c r="K479" i="13"/>
  <c r="J480" i="13"/>
  <c r="K480" i="13"/>
  <c r="J481" i="13"/>
  <c r="K481" i="13"/>
  <c r="J482" i="13"/>
  <c r="K482" i="13"/>
  <c r="J483" i="13"/>
  <c r="K483" i="13"/>
  <c r="J484" i="13"/>
  <c r="K484" i="13"/>
  <c r="J485" i="13"/>
  <c r="K485" i="13"/>
  <c r="J486" i="13"/>
  <c r="K486" i="13"/>
  <c r="J487" i="13"/>
  <c r="K487" i="13"/>
  <c r="J488" i="13"/>
  <c r="K488" i="13"/>
  <c r="J489" i="13"/>
  <c r="K489" i="13"/>
  <c r="J490" i="13"/>
  <c r="K490" i="13"/>
  <c r="J491" i="13"/>
  <c r="K491" i="13"/>
  <c r="J492" i="13"/>
  <c r="K492" i="13"/>
  <c r="J493" i="13"/>
  <c r="K493" i="13"/>
  <c r="J494" i="13"/>
  <c r="K494" i="13"/>
  <c r="J495" i="13"/>
  <c r="K495" i="13"/>
  <c r="J496" i="13"/>
  <c r="K496" i="13"/>
  <c r="J497" i="13"/>
  <c r="K497" i="13"/>
  <c r="J498" i="13"/>
  <c r="K498" i="13"/>
  <c r="J499" i="13"/>
  <c r="K499" i="13"/>
  <c r="J500" i="13"/>
  <c r="K500" i="13"/>
  <c r="J501" i="13"/>
  <c r="K501" i="13"/>
  <c r="J502" i="13"/>
  <c r="K502" i="13"/>
  <c r="J503" i="13"/>
  <c r="K503" i="13"/>
  <c r="J504" i="13"/>
  <c r="K504" i="13"/>
  <c r="J505" i="13"/>
  <c r="K505" i="13"/>
  <c r="J506" i="13"/>
  <c r="K506" i="13"/>
  <c r="J507" i="13"/>
  <c r="K507" i="13"/>
  <c r="J508" i="13"/>
  <c r="K508" i="13"/>
  <c r="J509" i="13"/>
  <c r="K509" i="13"/>
  <c r="J510" i="13"/>
  <c r="K510" i="13"/>
  <c r="J511" i="13"/>
  <c r="K511" i="13"/>
  <c r="J512" i="13"/>
  <c r="K512" i="13"/>
  <c r="J513" i="13"/>
  <c r="K513" i="13"/>
  <c r="J514" i="13"/>
  <c r="K514" i="13"/>
  <c r="J515" i="13"/>
  <c r="K515" i="13"/>
  <c r="J516" i="13"/>
  <c r="K516" i="13"/>
  <c r="J517" i="13"/>
  <c r="K517" i="13"/>
  <c r="J518" i="13"/>
  <c r="K518" i="13"/>
  <c r="J519" i="13"/>
  <c r="K519" i="13"/>
  <c r="J520" i="13"/>
  <c r="K520" i="13"/>
  <c r="J521" i="13"/>
  <c r="K521" i="13"/>
  <c r="J522" i="13"/>
  <c r="K522" i="13"/>
  <c r="J523" i="13"/>
  <c r="K523" i="13"/>
  <c r="J524" i="13"/>
  <c r="K524" i="13"/>
  <c r="J525" i="13"/>
  <c r="K525" i="13"/>
  <c r="J526" i="13"/>
  <c r="K526" i="13"/>
  <c r="J527" i="13"/>
  <c r="K527" i="13"/>
  <c r="J528" i="13"/>
  <c r="K528" i="13"/>
  <c r="J529" i="13"/>
  <c r="K529" i="13"/>
  <c r="J530" i="13"/>
  <c r="K530" i="13"/>
  <c r="J531" i="13"/>
  <c r="K531" i="13"/>
  <c r="J532" i="13"/>
  <c r="K532" i="13"/>
  <c r="J533" i="13"/>
  <c r="K533" i="13"/>
  <c r="J534" i="13"/>
  <c r="K534" i="13"/>
  <c r="J535" i="13"/>
  <c r="K535" i="13"/>
  <c r="J536" i="13"/>
  <c r="K536" i="13"/>
  <c r="J537" i="13"/>
  <c r="K537" i="13"/>
  <c r="J538" i="13"/>
  <c r="K538" i="13"/>
  <c r="J539" i="13"/>
  <c r="K539" i="13"/>
  <c r="J540" i="13"/>
  <c r="K540" i="13"/>
  <c r="J541" i="13"/>
  <c r="K541" i="13"/>
  <c r="J542" i="13"/>
  <c r="K542" i="13"/>
  <c r="J543" i="13"/>
  <c r="K543" i="13"/>
  <c r="J544" i="13"/>
  <c r="K544" i="13"/>
  <c r="J545" i="13"/>
  <c r="K545" i="13"/>
  <c r="J546" i="13"/>
  <c r="K546" i="13"/>
  <c r="J547" i="13"/>
  <c r="K547" i="13"/>
  <c r="J548" i="13"/>
  <c r="K548" i="13"/>
  <c r="J549" i="13"/>
  <c r="K549" i="13"/>
  <c r="J550" i="13"/>
  <c r="K550" i="13"/>
  <c r="J551" i="13"/>
  <c r="K551" i="13"/>
  <c r="J552" i="13"/>
  <c r="K552" i="13"/>
  <c r="J553" i="13"/>
  <c r="K553" i="13"/>
  <c r="J554" i="13"/>
  <c r="K554" i="13"/>
  <c r="J555" i="13"/>
  <c r="K555" i="13"/>
  <c r="J556" i="13"/>
  <c r="K556" i="13"/>
  <c r="J557" i="13"/>
  <c r="K557" i="13"/>
  <c r="J558" i="13"/>
  <c r="K558" i="13"/>
  <c r="J559" i="13"/>
  <c r="K559" i="13"/>
  <c r="J560" i="13"/>
  <c r="K560" i="13"/>
  <c r="J561" i="13"/>
  <c r="K561" i="13"/>
  <c r="J562" i="13"/>
  <c r="K562" i="13"/>
  <c r="J563" i="13"/>
  <c r="K563" i="13"/>
  <c r="J564" i="13"/>
  <c r="K564" i="13"/>
  <c r="J565" i="13"/>
  <c r="K565" i="13"/>
  <c r="J566" i="13"/>
  <c r="K566" i="13"/>
  <c r="J567" i="13"/>
  <c r="K567" i="13"/>
  <c r="J568" i="13"/>
  <c r="K568" i="13"/>
  <c r="J569" i="13"/>
  <c r="K569" i="13"/>
  <c r="J570" i="13"/>
  <c r="K570" i="13"/>
  <c r="J571" i="13"/>
  <c r="K571" i="13"/>
  <c r="J572" i="13"/>
  <c r="K572" i="13"/>
  <c r="J573" i="13"/>
  <c r="K573" i="13"/>
  <c r="J574" i="13"/>
  <c r="K574" i="13"/>
  <c r="J575" i="13"/>
  <c r="K575" i="13"/>
  <c r="J576" i="13"/>
  <c r="K576" i="13"/>
  <c r="J577" i="13"/>
  <c r="K577" i="13"/>
  <c r="J578" i="13"/>
  <c r="K578" i="13"/>
  <c r="J579" i="13"/>
  <c r="K579" i="13"/>
  <c r="J580" i="13"/>
  <c r="K580" i="13"/>
  <c r="J581" i="13"/>
  <c r="K581" i="13"/>
  <c r="J582" i="13"/>
  <c r="K582" i="13"/>
  <c r="J583" i="13"/>
  <c r="K583" i="13"/>
  <c r="J584" i="13"/>
  <c r="K584" i="13"/>
  <c r="J585" i="13"/>
  <c r="K585" i="13"/>
  <c r="J586" i="13"/>
  <c r="K586" i="13"/>
  <c r="J587" i="13"/>
  <c r="K587" i="13"/>
  <c r="J588" i="13"/>
  <c r="K588" i="13"/>
  <c r="J589" i="13"/>
  <c r="K589" i="13"/>
  <c r="J590" i="13"/>
  <c r="K590" i="13"/>
  <c r="J591" i="13"/>
  <c r="K591" i="13"/>
  <c r="J592" i="13"/>
  <c r="K592" i="13"/>
  <c r="J593" i="13"/>
  <c r="K593" i="13"/>
  <c r="J594" i="13"/>
  <c r="K594" i="13"/>
  <c r="J595" i="13"/>
  <c r="K595" i="13"/>
  <c r="J596" i="13"/>
  <c r="K596" i="13"/>
  <c r="J597" i="13"/>
  <c r="K597" i="13"/>
  <c r="J598" i="13"/>
  <c r="K598" i="13"/>
  <c r="J599" i="13"/>
  <c r="K599" i="13"/>
  <c r="J600" i="13"/>
  <c r="K600" i="13"/>
  <c r="J601" i="13"/>
  <c r="K601" i="13"/>
  <c r="J602" i="13"/>
  <c r="K602" i="13"/>
  <c r="J603" i="13"/>
  <c r="K603" i="13"/>
  <c r="J604" i="13"/>
  <c r="K604" i="13"/>
  <c r="J605" i="13"/>
  <c r="K605" i="13"/>
  <c r="J606" i="13"/>
  <c r="K606" i="13"/>
  <c r="J607" i="13"/>
  <c r="K607" i="13"/>
  <c r="J608" i="13"/>
  <c r="K608" i="13"/>
  <c r="J609" i="13"/>
  <c r="K609" i="13"/>
  <c r="K254" i="13" l="1"/>
  <c r="J254" i="13"/>
  <c r="K253" i="13"/>
  <c r="J253" i="13"/>
  <c r="K252" i="13"/>
  <c r="J252" i="13"/>
  <c r="K251" i="13"/>
  <c r="J251" i="13"/>
  <c r="K250" i="13"/>
  <c r="J250" i="13"/>
  <c r="K249" i="13"/>
  <c r="J249" i="13"/>
  <c r="K248" i="13"/>
  <c r="J248" i="13"/>
  <c r="K247" i="13"/>
  <c r="J247" i="13"/>
  <c r="K246" i="13"/>
  <c r="J246" i="13"/>
  <c r="K245" i="13"/>
  <c r="J245" i="13"/>
  <c r="K244" i="13"/>
  <c r="J244" i="13"/>
  <c r="K243" i="13"/>
  <c r="J243" i="13"/>
  <c r="K242" i="13"/>
  <c r="J242" i="13"/>
  <c r="K241" i="13"/>
  <c r="J241" i="13"/>
  <c r="K240" i="13"/>
  <c r="J240" i="13"/>
  <c r="K239" i="13"/>
  <c r="J239" i="13"/>
  <c r="K238" i="13"/>
  <c r="J238" i="13"/>
  <c r="K237" i="13"/>
  <c r="J237" i="13"/>
  <c r="K236" i="13"/>
  <c r="J236" i="13"/>
  <c r="K235" i="13"/>
  <c r="J235" i="13"/>
  <c r="K234" i="13"/>
  <c r="J234" i="13"/>
  <c r="K233" i="13"/>
  <c r="J233" i="13"/>
  <c r="K232" i="13"/>
  <c r="J232" i="13"/>
  <c r="K231" i="13"/>
  <c r="J231" i="13"/>
  <c r="K230" i="13"/>
  <c r="J230" i="13"/>
  <c r="K229" i="13"/>
  <c r="J229" i="13"/>
  <c r="K228" i="13"/>
  <c r="J228" i="13"/>
  <c r="K227" i="13"/>
  <c r="J227" i="13"/>
  <c r="K226" i="13"/>
  <c r="J226" i="13"/>
  <c r="K225" i="13"/>
  <c r="J225" i="13"/>
  <c r="K224" i="13"/>
  <c r="J224" i="13"/>
  <c r="K223" i="13"/>
  <c r="J223" i="13"/>
  <c r="K222" i="13"/>
  <c r="J222" i="13"/>
  <c r="K221" i="13"/>
  <c r="J221" i="13"/>
  <c r="K220" i="13"/>
  <c r="J220" i="13"/>
  <c r="K219" i="13"/>
  <c r="J219" i="13"/>
  <c r="K218" i="13"/>
  <c r="J218" i="13"/>
  <c r="K217" i="13"/>
  <c r="J217" i="13"/>
  <c r="K216" i="13"/>
  <c r="J216" i="13"/>
  <c r="K215" i="13"/>
  <c r="J215" i="13"/>
  <c r="K214" i="13"/>
  <c r="J214" i="13"/>
  <c r="K213" i="13"/>
  <c r="J213" i="13"/>
  <c r="K212" i="13"/>
  <c r="J212" i="13"/>
  <c r="K211" i="13"/>
  <c r="J211" i="13"/>
  <c r="K210" i="13"/>
  <c r="J210" i="13"/>
  <c r="K209" i="13"/>
  <c r="J209" i="13"/>
  <c r="K208" i="13"/>
  <c r="J208" i="13"/>
  <c r="K207" i="13"/>
  <c r="J207" i="13"/>
  <c r="K206" i="13"/>
  <c r="J206" i="13"/>
  <c r="K205" i="13"/>
  <c r="J205" i="13"/>
  <c r="K204" i="13"/>
  <c r="J204" i="13"/>
  <c r="K203" i="13"/>
  <c r="J203" i="13"/>
  <c r="K202" i="13"/>
  <c r="J202" i="13"/>
  <c r="K201" i="13"/>
  <c r="J201" i="13"/>
  <c r="K200" i="13"/>
  <c r="J200" i="13"/>
  <c r="K199" i="13"/>
  <c r="J199" i="13"/>
  <c r="K198" i="13"/>
  <c r="J198" i="13"/>
  <c r="K197" i="13"/>
  <c r="J197" i="13"/>
  <c r="K196" i="13"/>
  <c r="J196" i="13"/>
  <c r="K195" i="13"/>
  <c r="J195" i="13"/>
  <c r="K194" i="13"/>
  <c r="J194" i="13"/>
  <c r="K193" i="13"/>
  <c r="J193" i="13"/>
  <c r="K192" i="13"/>
  <c r="J192" i="13"/>
  <c r="K191" i="13"/>
  <c r="J191" i="13"/>
  <c r="K190" i="13"/>
  <c r="J190" i="13"/>
  <c r="K189" i="13"/>
  <c r="J189" i="13"/>
  <c r="K188" i="13"/>
  <c r="J188" i="13"/>
  <c r="K187" i="13"/>
  <c r="J187" i="13"/>
  <c r="K186" i="13"/>
  <c r="J186" i="13"/>
  <c r="K185" i="13"/>
  <c r="J185" i="13"/>
  <c r="K184" i="13"/>
  <c r="J184" i="13"/>
  <c r="K183" i="13"/>
  <c r="J183" i="13"/>
  <c r="K182" i="13"/>
  <c r="J182" i="13"/>
  <c r="K181" i="13"/>
  <c r="J181" i="13"/>
  <c r="K180" i="13"/>
  <c r="J180" i="13"/>
  <c r="K179" i="13"/>
  <c r="J179" i="13"/>
  <c r="K178" i="13"/>
  <c r="J178" i="13"/>
  <c r="K177" i="13"/>
  <c r="J177" i="13"/>
  <c r="K176" i="13"/>
  <c r="J176" i="13"/>
  <c r="K175" i="13"/>
  <c r="J175" i="13"/>
  <c r="K174" i="13"/>
  <c r="J174" i="13"/>
  <c r="K173" i="13"/>
  <c r="J173" i="13"/>
  <c r="K172" i="13"/>
  <c r="J172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K158" i="13"/>
  <c r="J158" i="13"/>
  <c r="K157" i="13"/>
  <c r="J157" i="13"/>
  <c r="K156" i="13"/>
  <c r="J156" i="13"/>
  <c r="K155" i="13"/>
  <c r="J155" i="13"/>
  <c r="K154" i="13"/>
  <c r="J154" i="13"/>
  <c r="K153" i="13"/>
  <c r="J153" i="13"/>
  <c r="K152" i="13"/>
  <c r="J152" i="13"/>
  <c r="K151" i="13"/>
  <c r="J151" i="13"/>
  <c r="K150" i="13"/>
  <c r="J150" i="13"/>
  <c r="K149" i="13"/>
  <c r="J149" i="13"/>
  <c r="K148" i="13"/>
  <c r="J148" i="13"/>
  <c r="K147" i="13"/>
  <c r="J147" i="13"/>
  <c r="K146" i="13"/>
  <c r="J146" i="13"/>
  <c r="K145" i="13"/>
  <c r="J145" i="13"/>
  <c r="K144" i="13"/>
  <c r="J144" i="13"/>
  <c r="K143" i="13"/>
  <c r="J143" i="13"/>
  <c r="K142" i="13"/>
  <c r="J142" i="13"/>
  <c r="K141" i="13"/>
  <c r="J141" i="13"/>
  <c r="K140" i="13"/>
  <c r="J140" i="13"/>
  <c r="K139" i="13"/>
  <c r="J139" i="13"/>
  <c r="K138" i="13"/>
  <c r="J138" i="13"/>
  <c r="K137" i="13"/>
  <c r="J137" i="13"/>
  <c r="K136" i="13"/>
  <c r="J136" i="13"/>
  <c r="K135" i="13"/>
  <c r="J135" i="13"/>
  <c r="K134" i="13"/>
  <c r="J134" i="13"/>
  <c r="K133" i="13"/>
  <c r="J133" i="13"/>
  <c r="K132" i="13"/>
  <c r="J132" i="13"/>
  <c r="K131" i="13"/>
  <c r="J131" i="13"/>
  <c r="K130" i="13"/>
  <c r="J130" i="13"/>
  <c r="K129" i="13"/>
  <c r="J129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2" i="13"/>
  <c r="J122" i="13"/>
  <c r="K121" i="13"/>
  <c r="J121" i="13"/>
  <c r="K120" i="13"/>
  <c r="J120" i="13"/>
  <c r="K119" i="13"/>
  <c r="J119" i="13"/>
  <c r="K118" i="13"/>
  <c r="J118" i="13"/>
  <c r="K117" i="13"/>
  <c r="J117" i="13"/>
  <c r="K116" i="13"/>
  <c r="J116" i="13"/>
  <c r="K115" i="13"/>
  <c r="J115" i="13"/>
  <c r="K114" i="13"/>
  <c r="J114" i="13"/>
  <c r="K113" i="13"/>
  <c r="J113" i="13"/>
  <c r="K112" i="13"/>
  <c r="J112" i="13"/>
  <c r="K111" i="13"/>
  <c r="J111" i="13"/>
  <c r="K110" i="13"/>
  <c r="J110" i="13"/>
  <c r="K109" i="13"/>
  <c r="J109" i="13"/>
  <c r="K108" i="13"/>
  <c r="J108" i="13"/>
  <c r="K107" i="13"/>
  <c r="J107" i="13"/>
  <c r="K106" i="13"/>
  <c r="J106" i="13"/>
  <c r="K105" i="13"/>
  <c r="J105" i="13"/>
  <c r="K104" i="13"/>
  <c r="J104" i="13"/>
  <c r="K103" i="13"/>
  <c r="J103" i="13"/>
  <c r="K102" i="13"/>
  <c r="J102" i="13"/>
  <c r="K101" i="13"/>
  <c r="J101" i="13"/>
  <c r="K100" i="13"/>
  <c r="J100" i="13"/>
  <c r="K99" i="13"/>
  <c r="J99" i="13"/>
  <c r="K98" i="13"/>
  <c r="J98" i="13"/>
  <c r="K97" i="13"/>
  <c r="J97" i="13"/>
  <c r="K96" i="13"/>
  <c r="J96" i="13"/>
  <c r="K95" i="13"/>
  <c r="J95" i="13"/>
  <c r="K94" i="13"/>
  <c r="J94" i="13"/>
  <c r="K93" i="13"/>
  <c r="J93" i="13"/>
  <c r="K92" i="13"/>
  <c r="J92" i="13"/>
  <c r="K91" i="13"/>
  <c r="J91" i="13"/>
  <c r="K90" i="13"/>
  <c r="J90" i="13"/>
  <c r="K89" i="13"/>
  <c r="J89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81" i="13"/>
  <c r="J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J25" i="13" l="1"/>
  <c r="K25" i="13"/>
</calcChain>
</file>

<file path=xl/sharedStrings.xml><?xml version="1.0" encoding="utf-8"?>
<sst xmlns="http://schemas.openxmlformats.org/spreadsheetml/2006/main" count="1335" uniqueCount="366">
  <si>
    <t>Qty</t>
  </si>
  <si>
    <t>Notes</t>
  </si>
  <si>
    <t>Size</t>
  </si>
  <si>
    <t>Species</t>
  </si>
  <si>
    <t>City/State/Zip</t>
  </si>
  <si>
    <t>Contact</t>
  </si>
  <si>
    <t>Notes &amp;
Instructions</t>
  </si>
  <si>
    <t xml:space="preserve"> PO#</t>
  </si>
  <si>
    <t>Order Date</t>
  </si>
  <si>
    <t>Bdl</t>
  </si>
  <si>
    <t>Whls
Qty</t>
  </si>
  <si>
    <t>Desired Ship Date</t>
  </si>
  <si>
    <t>Phone/Fax</t>
  </si>
  <si>
    <t>Cell/Email</t>
  </si>
  <si>
    <t xml:space="preserve"> Address</t>
  </si>
  <si>
    <t>Address</t>
  </si>
  <si>
    <t>Updating an 
existing order?</t>
  </si>
  <si>
    <t>Whls
Price</t>
  </si>
  <si>
    <t>Country</t>
  </si>
  <si>
    <t>Extended
Price</t>
  </si>
  <si>
    <t>Rev.
Bundle
Qty</t>
  </si>
  <si>
    <r>
      <rPr>
        <b/>
        <u/>
        <sz val="12"/>
        <rFont val="Arial"/>
        <family val="2"/>
      </rPr>
      <t>Ship To</t>
    </r>
    <r>
      <rPr>
        <b/>
        <sz val="12"/>
        <rFont val="Arial"/>
        <family val="2"/>
      </rPr>
      <t xml:space="preserve"> Company</t>
    </r>
  </si>
  <si>
    <t>#1 2-3'</t>
  </si>
  <si>
    <t>#1 1-2'</t>
  </si>
  <si>
    <t>Same as bill to:</t>
  </si>
  <si>
    <r>
      <t>Are subs accepatable? Check the box if</t>
    </r>
    <r>
      <rPr>
        <b/>
        <i/>
        <sz val="14"/>
        <rFont val="Arial"/>
        <family val="2"/>
      </rPr>
      <t xml:space="preserve"> NO.</t>
    </r>
  </si>
  <si>
    <t>Quantity Available</t>
  </si>
  <si>
    <t>LP21ci 1/8"</t>
  </si>
  <si>
    <t>LP21ci</t>
  </si>
  <si>
    <r>
      <t>Bill To</t>
    </r>
    <r>
      <rPr>
        <b/>
        <sz val="12"/>
        <rFont val="Arial"/>
        <family val="2"/>
      </rPr>
      <t xml:space="preserve"> Company</t>
    </r>
  </si>
  <si>
    <t>MP</t>
  </si>
  <si>
    <t>3/16"</t>
  </si>
  <si>
    <t>6-12"</t>
  </si>
  <si>
    <t>1-2'</t>
  </si>
  <si>
    <t>2-3'</t>
  </si>
  <si>
    <t>3-4'</t>
  </si>
  <si>
    <t>1-2' TR</t>
  </si>
  <si>
    <t>2-3' TR</t>
  </si>
  <si>
    <t>3-4' TR</t>
  </si>
  <si>
    <t>1-2' WHIP</t>
  </si>
  <si>
    <t>MP 1/8"</t>
  </si>
  <si>
    <t>Acer palmatum var. atropurpureum</t>
  </si>
  <si>
    <t>LP21ci 6-12"</t>
  </si>
  <si>
    <t>LP21ci 1-2'</t>
  </si>
  <si>
    <t>5-6' TR TRUCK ONLY</t>
  </si>
  <si>
    <t>XP 1-2'</t>
  </si>
  <si>
    <t>XP 2-3'</t>
  </si>
  <si>
    <t>LP40ci</t>
  </si>
  <si>
    <t>1/8"</t>
  </si>
  <si>
    <t>Betula nigra Dura-Heat®</t>
  </si>
  <si>
    <t>XP 3-4'</t>
  </si>
  <si>
    <t>Carpinus betulus</t>
  </si>
  <si>
    <t>2-3' 2 YR TR HEDGE TRUCK PREF.</t>
  </si>
  <si>
    <t>Carpinus caroliniana Wisconsin Red™</t>
  </si>
  <si>
    <t>Cercis canadensis</t>
  </si>
  <si>
    <t>Cornus Rosy Teacups® PP 26,211</t>
  </si>
  <si>
    <t>Cornus kousa 'Snow Tower'®</t>
  </si>
  <si>
    <t>Cornus kousa var. chinensis</t>
  </si>
  <si>
    <t>XP</t>
  </si>
  <si>
    <t>2 YR TR</t>
  </si>
  <si>
    <t>Cotinus coggygria var. purpurea</t>
  </si>
  <si>
    <t>Cotinus obovatus</t>
  </si>
  <si>
    <t>Davidia involucrata</t>
  </si>
  <si>
    <t>Ginkgo biloba 'Autumn Gold'</t>
  </si>
  <si>
    <t>Ginkgo biloba 'Mariken'</t>
  </si>
  <si>
    <t>Ginkgo biloba 'Princeton Sentry'®</t>
  </si>
  <si>
    <t>Magnolia tripetala</t>
  </si>
  <si>
    <t>Magnolia virginiana</t>
  </si>
  <si>
    <t>Osmanthus heterophyllus 'Goshiki'</t>
  </si>
  <si>
    <t>Oxydendrum arboreum</t>
  </si>
  <si>
    <t>Parrotia persica Golden BellTower™ PPAF</t>
  </si>
  <si>
    <t>Quercus alba</t>
  </si>
  <si>
    <t>4-5' TR TRUCK PREF.</t>
  </si>
  <si>
    <t>LP21ci 4-6"</t>
  </si>
  <si>
    <t>Quercus palustris</t>
  </si>
  <si>
    <t>Quercus phellos</t>
  </si>
  <si>
    <t>Quercus rubra</t>
  </si>
  <si>
    <t>Stewartia pseudocamellia</t>
  </si>
  <si>
    <t>XP 6-12"</t>
  </si>
  <si>
    <t>#1 1-2' LOW GRAFT WHIP</t>
  </si>
  <si>
    <t>Cercidiphyllum japonicum</t>
  </si>
  <si>
    <t>Celtis occidentalis</t>
  </si>
  <si>
    <t>Nyssa sylvatica</t>
  </si>
  <si>
    <t>To submit your order save this as an Excel workbook or a PDF and email it to sales@heritageseedlings.com. 
This form can also be faxed to (503) 371-9688 or mailed to:  4194 - 71st Ave Se Salem OR 97317.</t>
  </si>
  <si>
    <t>#1 3-4'</t>
  </si>
  <si>
    <r>
      <rPr>
        <b/>
        <sz val="12"/>
        <rFont val="Arial"/>
        <family val="2"/>
      </rPr>
      <t>If you cannot pick up your order please verify with us your shipping preferences.</t>
    </r>
    <r>
      <rPr>
        <b/>
        <sz val="16"/>
        <color rgb="FFFF0000"/>
        <rFont val="Arial"/>
        <family val="2"/>
      </rPr>
      <t xml:space="preserve">
BEFORE you print this form  please click the dropdown under "QTY" and un-check the box for "(Blanks)"</t>
    </r>
  </si>
  <si>
    <t>!! Please note that if you enter a QTY below the bundle size you will revice an error, and if you enter a Qty between whole bundles it will round up to the next whole bundle !!</t>
  </si>
  <si>
    <t>Carpinus caroliniana</t>
  </si>
  <si>
    <t>Cotinus coggygria Golden Spirit® PP 13,082</t>
  </si>
  <si>
    <t>Cotinus coggygria 'Royal Purple'</t>
  </si>
  <si>
    <t>Acer rubrum</t>
  </si>
  <si>
    <t>Carpinus betulus 'Fastigiata'</t>
  </si>
  <si>
    <t>Magnolia macrophylla</t>
  </si>
  <si>
    <t>Acer griseum</t>
  </si>
  <si>
    <t>Acer palmatum</t>
  </si>
  <si>
    <t>Hydrangea quercifolia 'Snow Queen'</t>
  </si>
  <si>
    <t>XP 4-5'</t>
  </si>
  <si>
    <t>Nyssa sylvatica 'Wildfire'</t>
  </si>
  <si>
    <t>Magnolia sieboldii</t>
  </si>
  <si>
    <t>4-5' TR</t>
  </si>
  <si>
    <t>5-6' LT BRCH TRUCK ONLY</t>
  </si>
  <si>
    <t>MP 6-12"</t>
  </si>
  <si>
    <t>MP 1-2'</t>
  </si>
  <si>
    <t>1/8" Rootstock only - restriction</t>
  </si>
  <si>
    <t>Acer pseudoplatanus</t>
  </si>
  <si>
    <t>3/16" Rootstock only - restrictio</t>
  </si>
  <si>
    <t>1/4" Rootstock only - restriction</t>
  </si>
  <si>
    <t>Acer triflorum</t>
  </si>
  <si>
    <t>Amelanchier x grandiflora 'Autumn Brilliance'®</t>
  </si>
  <si>
    <t>Betula tianshanica Emerald Flare®</t>
  </si>
  <si>
    <t>Carpinus betulus 'Frans Fontaine'</t>
  </si>
  <si>
    <t>Carpinus betulus 'Pinoccheo'</t>
  </si>
  <si>
    <t>Carpinus coreana Model Rocket™</t>
  </si>
  <si>
    <t>Carpinus x Skylark™</t>
  </si>
  <si>
    <t>#1</t>
  </si>
  <si>
    <t>4-5' LT BRCH TRUCK PREF.</t>
  </si>
  <si>
    <t>Corylus fargesii</t>
  </si>
  <si>
    <t>Cotinus x 'Grace'</t>
  </si>
  <si>
    <t>Fagus sylv. 'Asplenifolia'</t>
  </si>
  <si>
    <t>Fagus sylvatica 'Purple Fountain'</t>
  </si>
  <si>
    <t>Fagus sylvatica 'Rohanii'</t>
  </si>
  <si>
    <t>Fothergilla x intermedia 'Mt. Airy'</t>
  </si>
  <si>
    <t>Ginkgo biloba</t>
  </si>
  <si>
    <t>Ginkgo biloba 'Magyar'</t>
  </si>
  <si>
    <t>Heptacodium miconioides</t>
  </si>
  <si>
    <t>Liquidam. s. 'Silver King'</t>
  </si>
  <si>
    <t>Liquidambar styraciflua</t>
  </si>
  <si>
    <t>Liquidambar styraciflua 'Gold Beacon' PPAF</t>
  </si>
  <si>
    <t>#1 4-5'</t>
  </si>
  <si>
    <t>Magnolia biondii</t>
  </si>
  <si>
    <t>Mahonia x media 'Arthur Menzies'</t>
  </si>
  <si>
    <t>Mahonia x media 'Winter Sun'</t>
  </si>
  <si>
    <t>Platanus occidentalis</t>
  </si>
  <si>
    <t>Quercus garryana</t>
  </si>
  <si>
    <t>Styrax japonicus</t>
  </si>
  <si>
    <t>XGordlinia grandiflora</t>
  </si>
  <si>
    <t>Romneya coulteri</t>
  </si>
  <si>
    <t>Carpinus betulus 'Columnaris Nana'</t>
  </si>
  <si>
    <t>Carpinus fangiana</t>
  </si>
  <si>
    <t>Cladrastis kentukea</t>
  </si>
  <si>
    <t>LP21ci 2-3'</t>
  </si>
  <si>
    <t>-DIV.</t>
  </si>
  <si>
    <t>Iris tenax</t>
  </si>
  <si>
    <t>#2 3-4' TRUCK PREF.</t>
  </si>
  <si>
    <t>#2 2-3' TRUCK PREF.</t>
  </si>
  <si>
    <t>SP = Small Plug, MP = Medium Plug, DP = Deep Plug, LP21ci = Large Plug 21 Cubic Inch, LP25ci = Large Plug 25 Cubic Inch, LP40ci = Large Plug 40 Cubic Inch
XP = Extra Large Plug, #1 = 1 Gallon*, #3 = 3 Gallon*, BRCH = Branched CIRC = Circumference, DIV = Division, HG = High Graft, LT = Light, RC = Rooted cutting
SPR = Spread, TC = Tissue Culture, TR = Transplant, Truck Pref= Truck Preferred                                  * #1, #2 &amp; #3 are bare rooted for shipping</t>
  </si>
  <si>
    <t>1-2' 2 YR TR HEDGE</t>
  </si>
  <si>
    <t>Mahonia x media 'Charity'</t>
  </si>
  <si>
    <t>Acer palmatum dwarf - pre-bonsai</t>
  </si>
  <si>
    <t>#2 2-3'</t>
  </si>
  <si>
    <t xml:space="preserve">Cornus kousa 'Summer Gold' PP 22,765 </t>
  </si>
  <si>
    <t>Carpinus caroliniana Fire Belle™ PPAF</t>
  </si>
  <si>
    <t>Mahonia aquifolium</t>
  </si>
  <si>
    <t>1/4"</t>
  </si>
  <si>
    <t>Morella pensylvanica</t>
  </si>
  <si>
    <t>Ulmus americana 'Princeton'</t>
  </si>
  <si>
    <t>Liriodendron tulipifera</t>
  </si>
  <si>
    <t>MP 1/4"</t>
  </si>
  <si>
    <t>Acer palmatum 'Bloodgood'</t>
  </si>
  <si>
    <t>#1 3-4' WHIP</t>
  </si>
  <si>
    <t>Acer palmatum 'Ukigumo'</t>
  </si>
  <si>
    <t>Aesculus parviflora</t>
  </si>
  <si>
    <t>Betula nigra Heritage®</t>
  </si>
  <si>
    <t>Cornus florida</t>
  </si>
  <si>
    <t>MP 3/16"</t>
  </si>
  <si>
    <t>LP21ci 1/4"</t>
  </si>
  <si>
    <t>Hamamelis virginiana</t>
  </si>
  <si>
    <t>Parrotia persica 'Vanessa'</t>
  </si>
  <si>
    <t>Tilia cordata Greenspire™</t>
  </si>
  <si>
    <t>Acer buergerianum</t>
  </si>
  <si>
    <t>Acer campestre</t>
  </si>
  <si>
    <t>Acer campestre 'Carnival'</t>
  </si>
  <si>
    <t>Acer circinatum</t>
  </si>
  <si>
    <t>Acer circinatum 'Pacific Fire'</t>
  </si>
  <si>
    <t>#2 2-3' LT BRCH</t>
  </si>
  <si>
    <t>#2 3-4' LT BRCH</t>
  </si>
  <si>
    <t>#2</t>
  </si>
  <si>
    <t>Acer miyabei</t>
  </si>
  <si>
    <t>SP 1/8"</t>
  </si>
  <si>
    <t>SP 3/16"</t>
  </si>
  <si>
    <t>XP 1-2' WHIP</t>
  </si>
  <si>
    <t>XP 3-4' WHIP</t>
  </si>
  <si>
    <t>#1 1-2' WHIP</t>
  </si>
  <si>
    <t>#1 2-3' WHIP</t>
  </si>
  <si>
    <t>#2 2-3' LT BRCH TRUCK PREF.</t>
  </si>
  <si>
    <t>#2 4-5' LT BRCH TRUCK ONLY</t>
  </si>
  <si>
    <t>2-3' WHIP</t>
  </si>
  <si>
    <t>3-4' WHIP</t>
  </si>
  <si>
    <t>4-5' WHIP</t>
  </si>
  <si>
    <t>Acer palmatum 'Emperor I'</t>
  </si>
  <si>
    <t>XP 2-3' WHIP</t>
  </si>
  <si>
    <t>#2 3-4' LT BRCH TRUCK PREF.</t>
  </si>
  <si>
    <t>Acer palmatum 'Fireglow'</t>
  </si>
  <si>
    <t>#2 4-5' LT BRCH</t>
  </si>
  <si>
    <t>Acer palmatum 'Mikawa yatsubusa'</t>
  </si>
  <si>
    <t>Acer palmatum 'Sango kaku'</t>
  </si>
  <si>
    <t>Acer palmatum 'Twombly's Red Sentinel'</t>
  </si>
  <si>
    <t>Acer palmatum var. dissectum 'Crimson Queen'</t>
  </si>
  <si>
    <t>#2 3-4'</t>
  </si>
  <si>
    <t>Acer palmatum var. dissectum 'Inaba shidare'</t>
  </si>
  <si>
    <t>Acer palmatum var. dissectum 'Orangeola'</t>
  </si>
  <si>
    <t>Acer palmatum var. dissectum 'Red Dragon'</t>
  </si>
  <si>
    <t>Acer palmatum var. dissectum 'Tamuke yama'</t>
  </si>
  <si>
    <t>Acer palmatum var. dissectum 'Viridis'</t>
  </si>
  <si>
    <t>Acer pseudosieboldianum</t>
  </si>
  <si>
    <t>Acer pseudosieboldianum ssp. takesimense</t>
  </si>
  <si>
    <t>Acer rubrum 'Bowhall'</t>
  </si>
  <si>
    <t>Acer rubrum 'Brandywine'</t>
  </si>
  <si>
    <t>Acer rubrum 'Red Rocket'</t>
  </si>
  <si>
    <t>Acer rubrum 'Sun Valley'</t>
  </si>
  <si>
    <t>Acer sacch. 'Green Mountain'</t>
  </si>
  <si>
    <t>Acer saccharum</t>
  </si>
  <si>
    <t>LP21ci 3/16"</t>
  </si>
  <si>
    <t>Acer saccharum 'Bailsta' FALL FIESTA®</t>
  </si>
  <si>
    <t>Acer saccharum Legacy®</t>
  </si>
  <si>
    <t>Acer shirasawanum Moonrise™ PP 16,718</t>
  </si>
  <si>
    <t>Acer x 'Morton UW' Morning Starburst™</t>
  </si>
  <si>
    <t>Aesculus glabra LavaBurst®</t>
  </si>
  <si>
    <t>3/8"</t>
  </si>
  <si>
    <t>Aesculus parvi. var. serotina</t>
  </si>
  <si>
    <t>Aesculus x carnea 'Briotii'</t>
  </si>
  <si>
    <t>Arbutus 'Marina'</t>
  </si>
  <si>
    <t>Arbutus unedo 'Compacta'</t>
  </si>
  <si>
    <t>Asclepias fascicularis</t>
  </si>
  <si>
    <t>Betula nigra Northern Tribute®</t>
  </si>
  <si>
    <t>3-4' 2 YR TR HEDGE TRUCK PREF.</t>
  </si>
  <si>
    <t>4-5' 2 YR TR HEDGE TRUCK ONLY</t>
  </si>
  <si>
    <t>4-5' TRUCK ONLY</t>
  </si>
  <si>
    <t>4-5'</t>
  </si>
  <si>
    <t>#2 4-5' TRUCK ONLY</t>
  </si>
  <si>
    <t>Carpinus coreana</t>
  </si>
  <si>
    <t>#2 4-5'</t>
  </si>
  <si>
    <t>Carya ovata</t>
  </si>
  <si>
    <t xml:space="preserve">Cercidiphyllum japonicum 'Pendula' </t>
  </si>
  <si>
    <t>Cercidiphyllum japonicum 'Rotfuchs'</t>
  </si>
  <si>
    <t>Cercis canadensis 'Forest Pansy'</t>
  </si>
  <si>
    <t>Cercis canadensis 'Ruby Falls' PP 22,097</t>
  </si>
  <si>
    <t>Cercis canadensis Black Pearl™ PP 28,627</t>
  </si>
  <si>
    <t>Cercis canadensis The Rising Sun™ PP 21,451</t>
  </si>
  <si>
    <t>Cercis texensis 'Merlot' PP 22,297</t>
  </si>
  <si>
    <t>Chionanthus virginicus</t>
  </si>
  <si>
    <t>Comptonia peregrina</t>
  </si>
  <si>
    <t>Cornus 'Eddie's White Wonder'</t>
  </si>
  <si>
    <t>3-4' LT BRCH</t>
  </si>
  <si>
    <t>4-5' LT BRCH</t>
  </si>
  <si>
    <t>Cornus Venus® PP 16,309</t>
  </si>
  <si>
    <t>Cornus alternifolia</t>
  </si>
  <si>
    <t>Cornus elliptica Empress of China® PP 14,537</t>
  </si>
  <si>
    <t>Cornus f. Ragin' Red™ PPAF</t>
  </si>
  <si>
    <t>Cornus florida Cherokee Brave</t>
  </si>
  <si>
    <t>Cornus kousa Blue Ray™ 'JN6'  PPAF</t>
  </si>
  <si>
    <t>Cornus kousa Scarlet Fire™ 'Rutpink' PP 28,311</t>
  </si>
  <si>
    <t>4-5' LT BRCH TRUCK ONLY</t>
  </si>
  <si>
    <t>Cornus mas</t>
  </si>
  <si>
    <t>Cornus sericea (redtwig)</t>
  </si>
  <si>
    <t>Cornus wilsoniana</t>
  </si>
  <si>
    <t>Corylus avellana 'Contorta'</t>
  </si>
  <si>
    <t>LP40ci TC</t>
  </si>
  <si>
    <t>Daphne odora x bholua Perfume Princess®</t>
  </si>
  <si>
    <t>Diospyros virginiana</t>
  </si>
  <si>
    <t>1/8" Shipping restrictions apply</t>
  </si>
  <si>
    <t>Disporum longistylum 'Night Heron'</t>
  </si>
  <si>
    <t>Enkianthus ca. 'Showy Lantern'</t>
  </si>
  <si>
    <t>Fagus grandifolia</t>
  </si>
  <si>
    <t>1-2' TR 1YR</t>
  </si>
  <si>
    <t>2-3' TR 1YR</t>
  </si>
  <si>
    <t>3-4' TR 1YR</t>
  </si>
  <si>
    <t>Fagus sylvatica</t>
  </si>
  <si>
    <t>Fagus sylvatica 'Dawyck Gold'</t>
  </si>
  <si>
    <t>Fagus sylvatica 'Dawyck Purple'</t>
  </si>
  <si>
    <t>Fagus sylvatica 'Red Obelisk'</t>
  </si>
  <si>
    <t>Fagus sylvatica 'Riversii'</t>
  </si>
  <si>
    <t>Fagus sylvatica 'Rohan Obelisk'</t>
  </si>
  <si>
    <t>Fagus sylvatica 'Roseomarginata'</t>
  </si>
  <si>
    <t>Ginkgo biloba 'Blagon' Gold Spire</t>
  </si>
  <si>
    <t>#3 2-3'</t>
  </si>
  <si>
    <t>#3 3-4'</t>
  </si>
  <si>
    <t>#1 2-3' LOW GRAFT WHIP</t>
  </si>
  <si>
    <t>#2 1-2'</t>
  </si>
  <si>
    <t>Ginkgo biloba 'Saratoga'</t>
  </si>
  <si>
    <t>Ginkgo biloba Sky Tower™</t>
  </si>
  <si>
    <t>Halesia dip. var. magniflora</t>
  </si>
  <si>
    <t>Helleborus argutifolius</t>
  </si>
  <si>
    <t>Hydrangea quercifolia 'Ruby Slippers'</t>
  </si>
  <si>
    <t>Lindera angustifolia</t>
  </si>
  <si>
    <t>Liquidambar s. Mountain</t>
  </si>
  <si>
    <t>Liquidambar styraciflua 'Slender Silhouette'</t>
  </si>
  <si>
    <t>Magnolia 'Cameo' PP 27,222 P3</t>
  </si>
  <si>
    <t>Magnolia 'Coppertallica'</t>
  </si>
  <si>
    <t>Magnolia 'Daybreak'</t>
  </si>
  <si>
    <t>Magnolia 'Elizabeth'</t>
  </si>
  <si>
    <t>Magnolia 'Galaxy'</t>
  </si>
  <si>
    <t>Magnolia 'Judy Zuk'</t>
  </si>
  <si>
    <t>#1 4-5' TRUCK PREF.</t>
  </si>
  <si>
    <t>Magnolia 'Rose Marie'</t>
  </si>
  <si>
    <t>Magnolia 'Sunsation'</t>
  </si>
  <si>
    <t>Magnolia 'Tinkerbelle' PP31,317P2</t>
  </si>
  <si>
    <t>Magnolia 'Yellow Bird'</t>
  </si>
  <si>
    <t>Magnolia Black Tulip® PP 10/335,952</t>
  </si>
  <si>
    <t>Magnolia Burgundy Star™ PP 20,346</t>
  </si>
  <si>
    <t>Magnolia Honey Tulip™ PP 26685P3</t>
  </si>
  <si>
    <t>Magnolia Spring Welcome®</t>
  </si>
  <si>
    <t>Magnolia cylindrica 'MJK-MB1' US PPAF Marilyn's Choice™</t>
  </si>
  <si>
    <t>Magnolia grandiflora 'Braken's Brown Beauty'</t>
  </si>
  <si>
    <t>Magnolia grandiflora 'D.D. Blanchard'</t>
  </si>
  <si>
    <t>Magnolia grandiflora 'Kay Parris'</t>
  </si>
  <si>
    <t>Magnolia kobus</t>
  </si>
  <si>
    <t>Magnolia laevifolia</t>
  </si>
  <si>
    <t>Magnolia virginiana Moonglow® PP 12,065</t>
  </si>
  <si>
    <t>Magnolia x soulangeana</t>
  </si>
  <si>
    <t>Mahonia japonica 'Winter Sun'</t>
  </si>
  <si>
    <t>Mahonia nervosa</t>
  </si>
  <si>
    <t>Mahonia x media 'Underway'</t>
  </si>
  <si>
    <t>Metasequoia glyptostroboides</t>
  </si>
  <si>
    <t>Nyssa sy. 'Zydeco Twist'</t>
  </si>
  <si>
    <t>Nyssa sylvatica Green Gable™ PP 22,951</t>
  </si>
  <si>
    <t>Nyssa sylvatica Tupelo Tower™ PP 22,976</t>
  </si>
  <si>
    <t>Parrotia persica</t>
  </si>
  <si>
    <t>Pistacia chinensis</t>
  </si>
  <si>
    <t>Quercus Colorado 160-397E</t>
  </si>
  <si>
    <t>Quercus Kindred Spirit® PP 17,604</t>
  </si>
  <si>
    <t>4-5' TRUCK PREF.</t>
  </si>
  <si>
    <t>Quercus bicolor</t>
  </si>
  <si>
    <t>Quercus chrysolepis</t>
  </si>
  <si>
    <t>5-6' TR</t>
  </si>
  <si>
    <t>Quercus grisea Encinoso</t>
  </si>
  <si>
    <t>Quercus palustr. Green Pillar® PP 9,093</t>
  </si>
  <si>
    <t>Quercus rubra 'Golden Dragon</t>
  </si>
  <si>
    <t>Quercus und. Curly Locks</t>
  </si>
  <si>
    <t>Quercus und. Phantom Canyon</t>
  </si>
  <si>
    <t>Quercus undulata 'Mesa de Maya'</t>
  </si>
  <si>
    <t>Quercus undulata 'Tinnie'</t>
  </si>
  <si>
    <t xml:space="preserve">Quercus undulata 'Toll Gate Canyon'   </t>
  </si>
  <si>
    <t>Quercus x 'Coconino'</t>
  </si>
  <si>
    <t>Quercus x 'San Lorenzo'</t>
  </si>
  <si>
    <t>Styrax obassia</t>
  </si>
  <si>
    <t>Taxodium distichum</t>
  </si>
  <si>
    <t>Taxodium distichum 'Falling Waters'</t>
  </si>
  <si>
    <t>Taxodium distichum Shawnee Brave™</t>
  </si>
  <si>
    <t>Tilia cordata ‘Corzam’ Corinthian®</t>
  </si>
  <si>
    <t>Wyethia angustifolia</t>
  </si>
  <si>
    <t>BR SHIP OCT ONLY</t>
  </si>
  <si>
    <t>Zelkova serrata</t>
  </si>
  <si>
    <t>Zelkova serrata 'Village Green'™</t>
  </si>
  <si>
    <t>10K+</t>
  </si>
  <si>
    <t>25K+</t>
  </si>
  <si>
    <t>100K+</t>
  </si>
  <si>
    <t>Aesculus glabra</t>
  </si>
  <si>
    <t>4-6"</t>
  </si>
  <si>
    <t>50K+</t>
  </si>
  <si>
    <t>LP21ci 3-4'</t>
  </si>
  <si>
    <t>Populus tremula 'Erecta'</t>
  </si>
  <si>
    <t>Symphoricarpos albus</t>
  </si>
  <si>
    <t>Asarum caudatum f. album</t>
  </si>
  <si>
    <t>Wildflower &amp; Perennials</t>
  </si>
  <si>
    <t/>
  </si>
  <si>
    <t>Acer circinatum Three Cheers™ 'HSI2'</t>
  </si>
  <si>
    <t>#1 6-12" WHIP do not sell this siz</t>
  </si>
  <si>
    <t>Chionanthus retusus</t>
  </si>
  <si>
    <t>5-6' LT BRCH</t>
  </si>
  <si>
    <t>Quercus Heritage® PP 11,431</t>
  </si>
  <si>
    <t>2-3' LT TR</t>
  </si>
  <si>
    <t>3-4' LT TR</t>
  </si>
  <si>
    <t>4-5' LT TR</t>
  </si>
  <si>
    <t>Wisteria macrostachya 'Blue Moon'</t>
  </si>
  <si>
    <t xml:space="preserve">Spring 2023 Availability  8/17/2022
Prices include royalty on licensed propagation items.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</si>
</sst>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/d/yyyy\ ddd"/>
    <numFmt numFmtId="166" formatCode="&quot;$&quot;#,##0.00"/>
    <numFmt numFmtId="167" formatCode="#;#"/>
    <numFmt numFmtId="168" formatCode="&quot;Order Total:  &quot;\ &quot;$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22"/>
      <name val="Papyrus"/>
      <family val="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8">
    <xf numFmtId="0" fontId="0" fillId="0" borderId="0" xfId="0"/>
    <xf numFmtId="0" fontId="7" fillId="3" borderId="4" xfId="0" applyFont="1" applyFill="1" applyBorder="1" applyAlignment="1" applyProtection="1">
      <alignment horizontal="center" vertical="top" wrapText="1"/>
      <protection hidden="1"/>
    </xf>
    <xf numFmtId="166" fontId="7" fillId="3" borderId="4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166" fontId="7" fillId="0" borderId="0" xfId="0" applyNumberFormat="1" applyFont="1" applyFill="1" applyBorder="1" applyAlignment="1" applyProtection="1">
      <alignment vertical="top"/>
      <protection hidden="1"/>
    </xf>
    <xf numFmtId="166" fontId="12" fillId="0" borderId="0" xfId="0" applyNumberFormat="1" applyFont="1" applyFill="1" applyBorder="1" applyAlignment="1" applyProtection="1">
      <alignment horizontal="right" vertical="top"/>
      <protection hidden="1"/>
    </xf>
    <xf numFmtId="0" fontId="7" fillId="3" borderId="4" xfId="0" applyFont="1" applyFill="1" applyBorder="1" applyAlignment="1" applyProtection="1">
      <alignment horizontal="left" vertical="top" indent="1" shrinkToFit="1"/>
      <protection hidden="1"/>
    </xf>
    <xf numFmtId="0" fontId="6" fillId="3" borderId="4" xfId="0" applyFont="1" applyFill="1" applyBorder="1" applyAlignment="1" applyProtection="1">
      <alignment horizontal="right" vertical="top" wrapText="1"/>
      <protection hidden="1"/>
    </xf>
    <xf numFmtId="166" fontId="7" fillId="3" borderId="4" xfId="0" applyNumberFormat="1" applyFont="1" applyFill="1" applyBorder="1" applyAlignment="1" applyProtection="1">
      <alignment horizontal="right" vertical="top" wrapText="1"/>
      <protection hidden="1"/>
    </xf>
    <xf numFmtId="166" fontId="6" fillId="3" borderId="4" xfId="0" applyNumberFormat="1" applyFont="1" applyFill="1" applyBorder="1" applyAlignment="1" applyProtection="1">
      <alignment horizontal="right" vertical="top" wrapText="1"/>
      <protection hidden="1"/>
    </xf>
    <xf numFmtId="166" fontId="12" fillId="0" borderId="1" xfId="0" applyNumberFormat="1" applyFont="1" applyFill="1" applyBorder="1" applyAlignment="1" applyProtection="1">
      <alignment vertical="top"/>
      <protection hidden="1"/>
    </xf>
    <xf numFmtId="0" fontId="17" fillId="0" borderId="1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vertical="top" readingOrder="1"/>
      <protection hidden="1"/>
    </xf>
    <xf numFmtId="0" fontId="6" fillId="0" borderId="0" xfId="0" applyFont="1" applyFill="1" applyBorder="1" applyAlignment="1" applyProtection="1">
      <alignment horizontal="left" vertical="top" indent="1" shrinkToFit="1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166" fontId="6" fillId="0" borderId="0" xfId="0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Alignment="1" applyProtection="1">
      <alignment horizontal="right" vertical="top"/>
      <protection hidden="1"/>
    </xf>
    <xf numFmtId="0" fontId="4" fillId="0" borderId="2" xfId="0" applyFont="1" applyFill="1" applyBorder="1" applyAlignment="1" applyProtection="1">
      <alignment horizontal="left" vertical="top" readingOrder="1"/>
      <protection hidden="1"/>
    </xf>
    <xf numFmtId="0" fontId="4" fillId="0" borderId="3" xfId="0" applyFont="1" applyFill="1" applyBorder="1" applyAlignment="1" applyProtection="1">
      <alignment horizontal="left" vertical="top" shrinkToFit="1" readingOrder="1"/>
      <protection hidden="1"/>
    </xf>
    <xf numFmtId="0" fontId="4" fillId="0" borderId="1" xfId="0" applyFont="1" applyFill="1" applyBorder="1" applyAlignment="1" applyProtection="1">
      <alignment horizontal="left" vertical="top" indent="1" shrinkToFi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 applyProtection="1">
      <alignment horizontal="center" vertical="top" shrinkToFit="1"/>
      <protection hidden="1"/>
    </xf>
    <xf numFmtId="166" fontId="12" fillId="0" borderId="1" xfId="0" applyNumberFormat="1" applyFont="1" applyFill="1" applyBorder="1" applyAlignment="1" applyProtection="1">
      <alignment horizontal="right" vertical="top" shrinkToFit="1"/>
      <protection hidden="1"/>
    </xf>
    <xf numFmtId="0" fontId="16" fillId="5" borderId="4" xfId="0" applyFont="1" applyFill="1" applyBorder="1" applyAlignment="1" applyProtection="1">
      <alignment horizontal="center" vertical="top" wrapText="1"/>
      <protection hidden="1"/>
    </xf>
    <xf numFmtId="166" fontId="12" fillId="5" borderId="0" xfId="0" applyNumberFormat="1" applyFont="1" applyFill="1" applyBorder="1" applyAlignment="1" applyProtection="1">
      <alignment horizontal="right" vertical="top" wrapText="1"/>
      <protection hidden="1"/>
    </xf>
    <xf numFmtId="166" fontId="11" fillId="5" borderId="0" xfId="0" applyNumberFormat="1" applyFont="1" applyFill="1" applyBorder="1" applyAlignment="1" applyProtection="1">
      <alignment horizontal="right" vertical="top"/>
      <protection hidden="1"/>
    </xf>
    <xf numFmtId="0" fontId="6" fillId="4" borderId="0" xfId="0" applyFont="1" applyFill="1" applyBorder="1" applyAlignment="1" applyProtection="1">
      <alignment vertical="top"/>
      <protection hidden="1"/>
    </xf>
    <xf numFmtId="0" fontId="7" fillId="4" borderId="0" xfId="0" applyFont="1" applyFill="1" applyBorder="1" applyAlignment="1" applyProtection="1">
      <alignment vertical="top" wrapText="1"/>
      <protection hidden="1"/>
    </xf>
    <xf numFmtId="0" fontId="6" fillId="4" borderId="0" xfId="0" applyFont="1" applyFill="1" applyBorder="1" applyAlignment="1" applyProtection="1">
      <alignment horizontal="left" vertical="top" readingOrder="1"/>
      <protection hidden="1"/>
    </xf>
    <xf numFmtId="0" fontId="6" fillId="4" borderId="0" xfId="0" applyFont="1" applyFill="1" applyBorder="1" applyAlignment="1" applyProtection="1">
      <alignment horizontal="left" vertical="top" indent="1" shrinkToFit="1"/>
      <protection hidden="1"/>
    </xf>
    <xf numFmtId="0" fontId="5" fillId="4" borderId="0" xfId="0" applyFont="1" applyFill="1" applyBorder="1" applyAlignment="1" applyProtection="1">
      <alignment vertical="top"/>
      <protection hidden="1"/>
    </xf>
    <xf numFmtId="166" fontId="7" fillId="4" borderId="0" xfId="0" applyNumberFormat="1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horizontal="center" vertical="top"/>
      <protection hidden="1"/>
    </xf>
    <xf numFmtId="166" fontId="6" fillId="4" borderId="0" xfId="0" applyNumberFormat="1" applyFont="1" applyFill="1" applyBorder="1" applyAlignment="1" applyProtection="1">
      <alignment horizontal="right" vertical="top"/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18" fillId="2" borderId="4" xfId="0" applyFont="1" applyFill="1" applyBorder="1" applyAlignment="1" applyProtection="1">
      <alignment horizontal="center" vertical="top" wrapText="1"/>
      <protection hidden="1"/>
    </xf>
    <xf numFmtId="0" fontId="6" fillId="0" borderId="10" xfId="0" applyFont="1" applyFill="1" applyBorder="1" applyAlignment="1" applyProtection="1">
      <alignment horizontal="left" vertical="top" readingOrder="1"/>
      <protection locked="0"/>
    </xf>
    <xf numFmtId="0" fontId="6" fillId="0" borderId="9" xfId="0" applyFont="1" applyFill="1" applyBorder="1" applyAlignment="1" applyProtection="1">
      <alignment horizontal="left" vertical="top" indent="1" shrinkToFit="1"/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 applyProtection="1">
      <alignment vertical="top" wrapText="1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vertical="top" wrapText="1"/>
      <protection locked="0"/>
    </xf>
    <xf numFmtId="0" fontId="14" fillId="0" borderId="9" xfId="2" applyFont="1" applyFill="1" applyBorder="1" applyAlignment="1" applyProtection="1">
      <alignment vertical="top" wrapText="1"/>
      <protection locked="0"/>
    </xf>
    <xf numFmtId="0" fontId="14" fillId="0" borderId="3" xfId="2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167" fontId="20" fillId="0" borderId="11" xfId="0" applyNumberFormat="1" applyFont="1" applyFill="1" applyBorder="1" applyAlignment="1" applyProtection="1">
      <alignment horizontal="right" vertical="center" shrinkToFit="1"/>
      <protection locked="0"/>
    </xf>
    <xf numFmtId="167" fontId="20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 applyProtection="1">
      <alignment horizontal="left" vertical="top"/>
      <protection locked="0"/>
    </xf>
    <xf numFmtId="164" fontId="17" fillId="0" borderId="1" xfId="1" applyNumberFormat="1" applyFont="1" applyFill="1" applyBorder="1" applyAlignment="1" applyProtection="1">
      <alignment horizontal="right" vertical="top"/>
      <protection hidden="1"/>
    </xf>
    <xf numFmtId="164" fontId="12" fillId="6" borderId="1" xfId="1" applyNumberFormat="1" applyFont="1" applyFill="1" applyBorder="1" applyAlignment="1" applyProtection="1">
      <alignment horizontal="center" vertical="top" shrinkToFit="1"/>
      <protection locked="0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0" fontId="22" fillId="0" borderId="2" xfId="0" applyFont="1" applyFill="1" applyBorder="1" applyAlignment="1" applyProtection="1">
      <alignment horizontal="left" vertical="top" readingOrder="1"/>
      <protection hidden="1"/>
    </xf>
    <xf numFmtId="0" fontId="8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165" fontId="4" fillId="0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67" fontId="13" fillId="0" borderId="1" xfId="0" applyNumberFormat="1" applyFont="1" applyFill="1" applyBorder="1" applyAlignment="1" applyProtection="1">
      <alignment horizontal="center" vertical="top" shrinkToFit="1"/>
      <protection locked="0"/>
    </xf>
    <xf numFmtId="166" fontId="12" fillId="0" borderId="0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right" vertical="top" wrapText="1"/>
      <protection hidden="1"/>
    </xf>
    <xf numFmtId="49" fontId="9" fillId="0" borderId="2" xfId="0" applyNumberFormat="1" applyFont="1" applyFill="1" applyBorder="1" applyAlignment="1" applyProtection="1">
      <alignment vertical="top" wrapText="1"/>
      <protection locked="0"/>
    </xf>
    <xf numFmtId="49" fontId="9" fillId="0" borderId="9" xfId="0" applyNumberFormat="1" applyFont="1" applyFill="1" applyBorder="1" applyAlignment="1" applyProtection="1">
      <alignment vertical="top" wrapText="1"/>
      <protection locked="0"/>
    </xf>
    <xf numFmtId="49" fontId="9" fillId="0" borderId="3" xfId="0" applyNumberFormat="1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horizontal="left" vertical="top" shrinkToFit="1"/>
      <protection hidden="1"/>
    </xf>
    <xf numFmtId="0" fontId="9" fillId="0" borderId="9" xfId="0" applyFont="1" applyFill="1" applyBorder="1" applyAlignment="1" applyProtection="1">
      <alignment vertical="top" wrapText="1"/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49" fontId="9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168" fontId="15" fillId="5" borderId="5" xfId="0" applyNumberFormat="1" applyFont="1" applyFill="1" applyBorder="1" applyAlignment="1" applyProtection="1">
      <alignment horizontal="right"/>
      <protection hidden="1"/>
    </xf>
    <xf numFmtId="0" fontId="18" fillId="2" borderId="0" xfId="0" applyFont="1" applyFill="1" applyBorder="1" applyAlignment="1" applyProtection="1">
      <alignment vertical="top" wrapText="1"/>
      <protection hidden="1"/>
    </xf>
    <xf numFmtId="0" fontId="0" fillId="2" borderId="0" xfId="0" applyFill="1" applyBorder="1" applyAlignment="1" applyProtection="1">
      <protection hidden="1"/>
    </xf>
    <xf numFmtId="0" fontId="0" fillId="2" borderId="5" xfId="0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top" wrapText="1"/>
      <protection hidden="1"/>
    </xf>
    <xf numFmtId="0" fontId="4" fillId="0" borderId="6" xfId="0" applyFont="1" applyFill="1" applyBorder="1" applyAlignment="1" applyProtection="1">
      <alignment horizontal="center" vertical="top" wrapText="1"/>
      <protection hidden="1"/>
    </xf>
    <xf numFmtId="0" fontId="4" fillId="0" borderId="7" xfId="0" applyFont="1" applyFill="1" applyBorder="1" applyAlignment="1" applyProtection="1">
      <alignment horizontal="center" vertical="top" wrapText="1"/>
      <protection hidden="1"/>
    </xf>
    <xf numFmtId="0" fontId="4" fillId="0" borderId="8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 shrinkToFit="1"/>
      <protection locked="0"/>
    </xf>
  </cellXfs>
  <cellStyles count="7">
    <cellStyle name="Comma" xfId="1" builtinId="3"/>
    <cellStyle name="Currency" xfId="1" builtinId="4"/>
    <cellStyle name="Currency [0]" xfId="1" builtinId="7"/>
    <cellStyle name="Hyperlink" xfId="2" builtinId="8"/>
    <cellStyle name="Normal" xfId="0" builtinId="0"/>
    <cellStyle name="Normal 2" xfId="3"/>
    <cellStyle name="Percent" xfId="1" builtinId="5"/>
  </cellStyles>
  <dxfs count="8">
    <dxf>
      <font>
        <color theme="0"/>
      </font>
      <fill>
        <patternFill>
          <bgColor theme="1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7E4F2"/>
      <rgbColor rgb="00A0A0A0"/>
    </indexedColors>
    <mruColors>
      <color rgb="FFFFFFCC"/>
      <color rgb="FFFFFF99"/>
      <color rgb="FF003300"/>
      <color rgb="FF006600"/>
      <color rgb="FFFFFF66"/>
      <color rgb="FFFCB5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7" lockText="1" noThreeD="1"/>
</file>

<file path=xl/ctrlProps/ctrlProp2.xml><?xml version="1.0" encoding="utf-8"?>
<formControlPr xmlns="http://schemas.microsoft.com/office/spreadsheetml/2009/9/main" objectType="CheckBox" fmlaLink="$J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8</xdr:col>
      <xdr:colOff>1854200</xdr:colOff>
      <xdr:row>1</xdr:row>
      <xdr:rowOff>87690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9025505" cy="2254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9525</xdr:rowOff>
        </xdr:from>
        <xdr:to>
          <xdr:col>12</xdr:col>
          <xdr:colOff>9525</xdr:colOff>
          <xdr:row>9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47625</xdr:rowOff>
        </xdr:from>
        <xdr:to>
          <xdr:col>11</xdr:col>
          <xdr:colOff>438150</xdr:colOff>
          <xdr:row>11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42"/>
  <sheetViews>
    <sheetView tabSelected="1" view="pageBreakPreview" topLeftCell="A2" zoomScale="85" zoomScaleNormal="80" zoomScaleSheetLayoutView="85" zoomScalePageLayoutView="70" workbookViewId="0">
      <selection activeCell="B7" sqref="B7:C7"/>
    </sheetView>
  </sheetViews>
  <sheetFormatPr defaultRowHeight="15" outlineLevelRow="1" x14ac:dyDescent="0.2"/>
  <cols>
    <col min="1" max="1" width="22.7109375" style="29" customWidth="1"/>
    <col min="2" max="2" width="27.28515625" style="29" customWidth="1"/>
    <col min="3" max="3" width="25.28515625" style="30" bestFit="1" customWidth="1"/>
    <col min="4" max="4" width="5.7109375" style="27" customWidth="1"/>
    <col min="5" max="5" width="11.5703125" style="27" customWidth="1"/>
    <col min="6" max="6" width="11.5703125" style="31" hidden="1" customWidth="1"/>
    <col min="7" max="7" width="11.5703125" style="31" customWidth="1"/>
    <col min="8" max="8" width="11.7109375" style="32" customWidth="1"/>
    <col min="9" max="9" width="54.42578125" style="33" customWidth="1"/>
    <col min="10" max="10" width="11.42578125" style="33" customWidth="1"/>
    <col min="11" max="11" width="18.140625" style="34" customWidth="1"/>
    <col min="12" max="12" width="7.5703125" style="27" customWidth="1"/>
    <col min="13" max="16384" width="9.140625" style="27"/>
  </cols>
  <sheetData>
    <row r="1" spans="1:11" ht="170.25" customHeight="1" outlineLevel="1" x14ac:dyDescent="0.2">
      <c r="A1" s="12"/>
      <c r="B1" s="12"/>
      <c r="C1" s="13"/>
      <c r="D1" s="14"/>
      <c r="E1" s="14"/>
      <c r="F1" s="3"/>
      <c r="G1" s="3"/>
      <c r="H1" s="4"/>
      <c r="I1" s="15"/>
      <c r="J1" s="15"/>
      <c r="K1" s="16"/>
    </row>
    <row r="2" spans="1:11" ht="69" customHeight="1" outlineLevel="1" x14ac:dyDescent="0.2">
      <c r="A2" s="56" t="s">
        <v>365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35" customFormat="1" ht="51.75" customHeight="1" outlineLevel="1" x14ac:dyDescent="0.2">
      <c r="A3" s="59" t="s">
        <v>83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8" outlineLevel="1" x14ac:dyDescent="0.2">
      <c r="A4" s="26" t="s">
        <v>29</v>
      </c>
      <c r="B4" s="61"/>
      <c r="C4" s="61"/>
      <c r="D4" s="61"/>
      <c r="E4" s="61"/>
      <c r="F4" s="61"/>
      <c r="G4" s="61"/>
      <c r="H4" s="61"/>
      <c r="I4" s="5" t="s">
        <v>8</v>
      </c>
      <c r="J4" s="58"/>
      <c r="K4" s="58"/>
    </row>
    <row r="5" spans="1:11" ht="18" outlineLevel="1" x14ac:dyDescent="0.2">
      <c r="A5" s="5" t="s">
        <v>5</v>
      </c>
      <c r="B5" s="61"/>
      <c r="C5" s="61"/>
      <c r="D5" s="61"/>
      <c r="E5" s="61"/>
      <c r="F5" s="61"/>
      <c r="G5" s="61"/>
      <c r="H5" s="61"/>
      <c r="I5" s="5" t="s">
        <v>11</v>
      </c>
      <c r="J5" s="58"/>
      <c r="K5" s="58"/>
    </row>
    <row r="6" spans="1:11" ht="27.75" customHeight="1" outlineLevel="1" x14ac:dyDescent="0.2">
      <c r="A6" s="17" t="s">
        <v>14</v>
      </c>
      <c r="B6" s="61"/>
      <c r="C6" s="61"/>
      <c r="D6" s="61"/>
      <c r="E6" s="61"/>
      <c r="F6" s="61"/>
      <c r="G6" s="61"/>
      <c r="H6" s="61"/>
      <c r="I6" s="5" t="s">
        <v>7</v>
      </c>
      <c r="J6" s="68"/>
      <c r="K6" s="68"/>
    </row>
    <row r="7" spans="1:11" ht="18" outlineLevel="1" x14ac:dyDescent="0.2">
      <c r="A7" s="17" t="s">
        <v>4</v>
      </c>
      <c r="B7" s="62"/>
      <c r="C7" s="63"/>
      <c r="D7" s="40"/>
      <c r="E7" s="39"/>
      <c r="F7" s="71"/>
      <c r="G7" s="72"/>
      <c r="H7" s="73"/>
      <c r="I7" s="70" t="s">
        <v>25</v>
      </c>
      <c r="J7" s="69" t="b">
        <v>0</v>
      </c>
      <c r="K7" s="69"/>
    </row>
    <row r="8" spans="1:11" ht="18.75" customHeight="1" outlineLevel="1" x14ac:dyDescent="0.2">
      <c r="A8" s="17" t="s">
        <v>18</v>
      </c>
      <c r="B8" s="37"/>
      <c r="C8" s="38"/>
      <c r="D8" s="41"/>
      <c r="E8" s="43"/>
      <c r="F8" s="43"/>
      <c r="G8" s="43"/>
      <c r="H8" s="44"/>
      <c r="I8" s="70"/>
      <c r="J8" s="69"/>
      <c r="K8" s="69"/>
    </row>
    <row r="9" spans="1:11" ht="18.75" customHeight="1" outlineLevel="1" x14ac:dyDescent="0.2">
      <c r="A9" s="5" t="s">
        <v>13</v>
      </c>
      <c r="B9" s="64"/>
      <c r="C9" s="65"/>
      <c r="D9" s="42"/>
      <c r="E9" s="43"/>
      <c r="F9" s="43"/>
      <c r="G9" s="43"/>
      <c r="H9" s="44"/>
      <c r="I9" s="70"/>
      <c r="J9" s="69"/>
      <c r="K9" s="69"/>
    </row>
    <row r="10" spans="1:11" ht="18" customHeight="1" outlineLevel="1" x14ac:dyDescent="0.2">
      <c r="A10" s="5" t="s">
        <v>12</v>
      </c>
      <c r="B10" s="62"/>
      <c r="C10" s="63"/>
      <c r="D10" s="42"/>
      <c r="E10" s="75"/>
      <c r="F10" s="75"/>
      <c r="G10" s="75"/>
      <c r="H10" s="76"/>
      <c r="I10" s="70" t="s">
        <v>16</v>
      </c>
      <c r="J10" s="66" t="b">
        <v>0</v>
      </c>
      <c r="K10" s="66"/>
    </row>
    <row r="11" spans="1:11" ht="26.25" customHeight="1" outlineLevel="1" x14ac:dyDescent="0.2">
      <c r="A11" s="5"/>
      <c r="B11" s="49"/>
      <c r="C11" s="48"/>
      <c r="D11" s="45"/>
      <c r="E11" s="78"/>
      <c r="F11" s="78"/>
      <c r="G11" s="78"/>
      <c r="H11" s="78"/>
      <c r="I11" s="70"/>
      <c r="J11" s="66" t="b">
        <v>1</v>
      </c>
      <c r="K11" s="66"/>
    </row>
    <row r="12" spans="1:11" ht="24" customHeight="1" outlineLevel="1" x14ac:dyDescent="0.2">
      <c r="A12" s="5"/>
      <c r="B12" s="50" t="s">
        <v>24</v>
      </c>
      <c r="C12" s="47"/>
      <c r="D12" s="46"/>
      <c r="E12" s="78"/>
      <c r="F12" s="78"/>
      <c r="G12" s="78"/>
      <c r="H12" s="78"/>
      <c r="I12" s="67" t="s">
        <v>6</v>
      </c>
      <c r="J12" s="87"/>
      <c r="K12" s="87"/>
    </row>
    <row r="13" spans="1:11" ht="15.75" customHeight="1" outlineLevel="1" x14ac:dyDescent="0.2">
      <c r="A13" s="25" t="s">
        <v>21</v>
      </c>
      <c r="B13" s="62"/>
      <c r="C13" s="62"/>
      <c r="D13" s="62"/>
      <c r="E13" s="62"/>
      <c r="F13" s="62"/>
      <c r="G13" s="62"/>
      <c r="H13" s="62"/>
      <c r="I13" s="67"/>
      <c r="J13" s="87"/>
      <c r="K13" s="87"/>
    </row>
    <row r="14" spans="1:11" ht="18" outlineLevel="1" x14ac:dyDescent="0.2">
      <c r="A14" s="5" t="s">
        <v>5</v>
      </c>
      <c r="B14" s="62"/>
      <c r="C14" s="62"/>
      <c r="D14" s="62"/>
      <c r="E14" s="62"/>
      <c r="F14" s="62"/>
      <c r="G14" s="62"/>
      <c r="H14" s="62"/>
      <c r="I14" s="67"/>
      <c r="J14" s="87"/>
      <c r="K14" s="87"/>
    </row>
    <row r="15" spans="1:11" ht="31.5" customHeight="1" outlineLevel="1" x14ac:dyDescent="0.2">
      <c r="A15" s="17" t="s">
        <v>15</v>
      </c>
      <c r="B15" s="62"/>
      <c r="C15" s="62"/>
      <c r="D15" s="62"/>
      <c r="E15" s="62"/>
      <c r="F15" s="62"/>
      <c r="G15" s="62"/>
      <c r="H15" s="62"/>
      <c r="I15" s="67"/>
      <c r="J15" s="87"/>
      <c r="K15" s="87"/>
    </row>
    <row r="16" spans="1:11" ht="19.5" customHeight="1" outlineLevel="1" x14ac:dyDescent="0.2">
      <c r="A16" s="17" t="s">
        <v>4</v>
      </c>
      <c r="B16" s="62"/>
      <c r="C16" s="62"/>
      <c r="D16" s="40"/>
      <c r="E16" s="39"/>
      <c r="F16" s="77"/>
      <c r="G16" s="77"/>
      <c r="H16" s="77"/>
      <c r="I16" s="67"/>
      <c r="J16" s="87"/>
      <c r="K16" s="87"/>
    </row>
    <row r="17" spans="1:11" ht="19.5" customHeight="1" outlineLevel="1" x14ac:dyDescent="0.2">
      <c r="A17" s="17" t="s">
        <v>18</v>
      </c>
      <c r="B17" s="64"/>
      <c r="C17" s="65"/>
      <c r="D17" s="51"/>
      <c r="E17" s="43"/>
      <c r="F17" s="43"/>
      <c r="G17" s="43"/>
      <c r="H17" s="44"/>
      <c r="I17" s="67"/>
      <c r="J17" s="87"/>
      <c r="K17" s="87"/>
    </row>
    <row r="18" spans="1:11" ht="19.5" customHeight="1" outlineLevel="1" x14ac:dyDescent="0.2">
      <c r="A18" s="5" t="s">
        <v>13</v>
      </c>
      <c r="B18" s="62"/>
      <c r="C18" s="63"/>
      <c r="D18" s="42"/>
      <c r="E18" s="43"/>
      <c r="F18" s="43"/>
      <c r="G18" s="43"/>
      <c r="H18" s="44"/>
      <c r="I18" s="67"/>
      <c r="J18" s="87"/>
      <c r="K18" s="87"/>
    </row>
    <row r="19" spans="1:11" ht="18.75" customHeight="1" outlineLevel="1" x14ac:dyDescent="0.2">
      <c r="A19" s="5" t="s">
        <v>12</v>
      </c>
      <c r="B19" s="62"/>
      <c r="C19" s="63"/>
      <c r="D19" s="42"/>
      <c r="E19" s="75"/>
      <c r="F19" s="75"/>
      <c r="G19" s="75"/>
      <c r="H19" s="76"/>
      <c r="I19" s="67"/>
      <c r="J19" s="87"/>
      <c r="K19" s="87"/>
    </row>
    <row r="20" spans="1:11" ht="25.5" customHeight="1" outlineLevel="1" x14ac:dyDescent="0.2">
      <c r="A20" s="80" t="s">
        <v>85</v>
      </c>
      <c r="B20" s="81"/>
      <c r="C20" s="81"/>
      <c r="D20" s="81"/>
      <c r="E20" s="83" t="s">
        <v>86</v>
      </c>
      <c r="F20" s="83"/>
      <c r="G20" s="83"/>
      <c r="H20" s="83"/>
      <c r="I20" s="83"/>
      <c r="J20" s="83"/>
      <c r="K20" s="83"/>
    </row>
    <row r="21" spans="1:11" ht="18.75" customHeight="1" outlineLevel="1" x14ac:dyDescent="0.2">
      <c r="A21" s="81"/>
      <c r="B21" s="81"/>
      <c r="C21" s="81"/>
      <c r="D21" s="81"/>
      <c r="E21" s="83"/>
      <c r="F21" s="83"/>
      <c r="G21" s="83"/>
      <c r="H21" s="83"/>
      <c r="I21" s="83"/>
      <c r="J21" s="83"/>
      <c r="K21" s="83"/>
    </row>
    <row r="22" spans="1:11" ht="59.25" customHeight="1" outlineLevel="1" thickBot="1" x14ac:dyDescent="0.45">
      <c r="A22" s="82"/>
      <c r="B22" s="82"/>
      <c r="C22" s="82"/>
      <c r="D22" s="82"/>
      <c r="E22" s="79" t="str">
        <f>IF(COUNTIF(K25:K47721,"Call"),"Order Total:  "&amp;DOLLAR(SUMIFS(K25:K47721,K25:K47721,"&gt;0",K25:K47721,"&lt;100000000"))&amp;" + Unpriced Items","Order Total:  "&amp;DOLLAR(SUMIFS(K25:K47721,K25:K47721,"&gt;0",K25:K47721,"&lt;100000000")))</f>
        <v>Order Total:  $0.00</v>
      </c>
      <c r="F22" s="79"/>
      <c r="G22" s="79"/>
      <c r="H22" s="79"/>
      <c r="I22" s="79"/>
      <c r="J22" s="79"/>
      <c r="K22" s="79"/>
    </row>
    <row r="23" spans="1:11" ht="56.25" customHeight="1" outlineLevel="1" thickBot="1" x14ac:dyDescent="0.25">
      <c r="A23" s="84" t="s">
        <v>145</v>
      </c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s="28" customFormat="1" ht="50.25" customHeight="1" x14ac:dyDescent="0.2">
      <c r="A24" s="74" t="s">
        <v>3</v>
      </c>
      <c r="B24" s="74"/>
      <c r="C24" s="6" t="s">
        <v>2</v>
      </c>
      <c r="D24" s="7" t="s">
        <v>9</v>
      </c>
      <c r="E24" s="8" t="s">
        <v>17</v>
      </c>
      <c r="F24" s="9" t="s">
        <v>10</v>
      </c>
      <c r="G24" s="9" t="s">
        <v>26</v>
      </c>
      <c r="H24" s="36" t="s">
        <v>0</v>
      </c>
      <c r="I24" s="24" t="s">
        <v>1</v>
      </c>
      <c r="J24" s="1" t="s">
        <v>20</v>
      </c>
      <c r="K24" s="2" t="s">
        <v>19</v>
      </c>
    </row>
    <row r="25" spans="1:11" ht="15.75" x14ac:dyDescent="0.2">
      <c r="A25" s="18" t="s">
        <v>169</v>
      </c>
      <c r="B25" s="19"/>
      <c r="C25" s="20" t="s">
        <v>30</v>
      </c>
      <c r="D25" s="21">
        <v>50</v>
      </c>
      <c r="E25" s="10">
        <v>1.8</v>
      </c>
      <c r="F25" s="11">
        <v>50</v>
      </c>
      <c r="G25" s="52" t="s">
        <v>344</v>
      </c>
      <c r="H25" s="53"/>
      <c r="I25" s="54"/>
      <c r="J25" s="22" t="str">
        <f t="shared" ref="J25" si="0">IF(H25="","",IF(ROUNDUP(H25/D25,0)*D25&lt;&gt;H25,ROUNDUP(H25/D25,0)*D25,H25))</f>
        <v/>
      </c>
      <c r="K25" s="23" t="str">
        <f t="shared" ref="K25" si="1">IF(ISBLANK(H25),"",J25*E25)</f>
        <v/>
      </c>
    </row>
    <row r="26" spans="1:11" ht="15.75" x14ac:dyDescent="0.2">
      <c r="A26" s="18" t="s">
        <v>170</v>
      </c>
      <c r="B26" s="19"/>
      <c r="C26" s="20" t="s">
        <v>30</v>
      </c>
      <c r="D26" s="21">
        <v>50</v>
      </c>
      <c r="E26" s="10">
        <v>2.2999999999999998</v>
      </c>
      <c r="F26" s="11">
        <v>50</v>
      </c>
      <c r="G26" s="52" t="s">
        <v>344</v>
      </c>
      <c r="H26" s="53"/>
      <c r="I26" s="54"/>
      <c r="J26" s="22" t="str">
        <f t="shared" ref="J26:J88" si="2">IF(H26="","",IF(ROUNDUP(H26/D26,0)*D26&lt;&gt;H26,ROUNDUP(H26/D26,0)*D26,H26))</f>
        <v/>
      </c>
      <c r="K26" s="23" t="str">
        <f t="shared" ref="K26:K88" si="3">IF(ISBLANK(H26),"",J26*E26)</f>
        <v/>
      </c>
    </row>
    <row r="27" spans="1:11" ht="15.75" x14ac:dyDescent="0.2">
      <c r="A27" s="18" t="s">
        <v>170</v>
      </c>
      <c r="B27" s="19"/>
      <c r="C27" s="20" t="s">
        <v>48</v>
      </c>
      <c r="D27" s="21">
        <v>50</v>
      </c>
      <c r="E27" s="10">
        <v>1.95</v>
      </c>
      <c r="F27" s="11">
        <v>50</v>
      </c>
      <c r="G27" s="52">
        <v>7550</v>
      </c>
      <c r="H27" s="53"/>
      <c r="I27" s="54"/>
      <c r="J27" s="22" t="str">
        <f t="shared" si="2"/>
        <v/>
      </c>
      <c r="K27" s="23" t="str">
        <f t="shared" si="3"/>
        <v/>
      </c>
    </row>
    <row r="28" spans="1:11" ht="15.75" x14ac:dyDescent="0.2">
      <c r="A28" s="18" t="s">
        <v>170</v>
      </c>
      <c r="B28" s="19"/>
      <c r="C28" s="20" t="s">
        <v>31</v>
      </c>
      <c r="D28" s="21">
        <v>50</v>
      </c>
      <c r="E28" s="10">
        <v>2.2000000000000002</v>
      </c>
      <c r="F28" s="11">
        <v>50</v>
      </c>
      <c r="G28" s="52" t="s">
        <v>345</v>
      </c>
      <c r="H28" s="53"/>
      <c r="I28" s="54"/>
      <c r="J28" s="22" t="str">
        <f t="shared" si="2"/>
        <v/>
      </c>
      <c r="K28" s="23" t="str">
        <f t="shared" si="3"/>
        <v/>
      </c>
    </row>
    <row r="29" spans="1:11" ht="15.75" x14ac:dyDescent="0.2">
      <c r="A29" s="18" t="s">
        <v>170</v>
      </c>
      <c r="B29" s="19"/>
      <c r="C29" s="20" t="s">
        <v>153</v>
      </c>
      <c r="D29" s="21">
        <v>50</v>
      </c>
      <c r="E29" s="10">
        <v>2.85</v>
      </c>
      <c r="F29" s="11">
        <v>50</v>
      </c>
      <c r="G29" s="52">
        <v>8400</v>
      </c>
      <c r="H29" s="53"/>
      <c r="I29" s="54"/>
      <c r="J29" s="22" t="str">
        <f t="shared" si="2"/>
        <v/>
      </c>
      <c r="K29" s="23" t="str">
        <f t="shared" si="3"/>
        <v/>
      </c>
    </row>
    <row r="30" spans="1:11" ht="15.75" x14ac:dyDescent="0.2">
      <c r="A30" s="18" t="s">
        <v>171</v>
      </c>
      <c r="B30" s="19"/>
      <c r="C30" s="20" t="s">
        <v>33</v>
      </c>
      <c r="D30" s="21">
        <v>10</v>
      </c>
      <c r="E30" s="10">
        <v>24.85</v>
      </c>
      <c r="F30" s="11">
        <v>10</v>
      </c>
      <c r="G30" s="52">
        <v>160</v>
      </c>
      <c r="H30" s="53"/>
      <c r="I30" s="54"/>
      <c r="J30" s="22" t="str">
        <f t="shared" si="2"/>
        <v/>
      </c>
      <c r="K30" s="23" t="str">
        <f t="shared" si="3"/>
        <v/>
      </c>
    </row>
    <row r="31" spans="1:11" ht="15.75" x14ac:dyDescent="0.2">
      <c r="A31" s="18" t="s">
        <v>171</v>
      </c>
      <c r="B31" s="19"/>
      <c r="C31" s="20" t="s">
        <v>34</v>
      </c>
      <c r="D31" s="21">
        <v>10</v>
      </c>
      <c r="E31" s="10">
        <v>27.45</v>
      </c>
      <c r="F31" s="11">
        <v>10</v>
      </c>
      <c r="G31" s="52">
        <v>50</v>
      </c>
      <c r="H31" s="53"/>
      <c r="I31" s="54"/>
      <c r="J31" s="22" t="str">
        <f t="shared" si="2"/>
        <v/>
      </c>
      <c r="K31" s="23" t="str">
        <f t="shared" si="3"/>
        <v/>
      </c>
    </row>
    <row r="32" spans="1:11" ht="15.75" x14ac:dyDescent="0.2">
      <c r="A32" s="18" t="s">
        <v>172</v>
      </c>
      <c r="B32" s="19"/>
      <c r="C32" s="20" t="s">
        <v>30</v>
      </c>
      <c r="D32" s="21">
        <v>50</v>
      </c>
      <c r="E32" s="10">
        <v>1.9</v>
      </c>
      <c r="F32" s="11">
        <v>50</v>
      </c>
      <c r="G32" s="52">
        <v>1400</v>
      </c>
      <c r="H32" s="53"/>
      <c r="I32" s="54"/>
      <c r="J32" s="22" t="str">
        <f t="shared" si="2"/>
        <v/>
      </c>
      <c r="K32" s="23" t="str">
        <f t="shared" si="3"/>
        <v/>
      </c>
    </row>
    <row r="33" spans="1:11" ht="15.75" x14ac:dyDescent="0.2">
      <c r="A33" s="18" t="s">
        <v>172</v>
      </c>
      <c r="B33" s="19"/>
      <c r="C33" s="20" t="s">
        <v>28</v>
      </c>
      <c r="D33" s="21">
        <v>25</v>
      </c>
      <c r="E33" s="10">
        <v>2.6</v>
      </c>
      <c r="F33" s="11">
        <v>25</v>
      </c>
      <c r="G33" s="52">
        <v>5800</v>
      </c>
      <c r="H33" s="53"/>
      <c r="I33" s="54"/>
      <c r="J33" s="22" t="str">
        <f t="shared" si="2"/>
        <v/>
      </c>
      <c r="K33" s="23" t="str">
        <f t="shared" si="3"/>
        <v/>
      </c>
    </row>
    <row r="34" spans="1:11" ht="15.75" x14ac:dyDescent="0.2">
      <c r="A34" s="18" t="s">
        <v>172</v>
      </c>
      <c r="B34" s="19"/>
      <c r="C34" s="20" t="s">
        <v>32</v>
      </c>
      <c r="D34" s="21">
        <v>50</v>
      </c>
      <c r="E34" s="10">
        <v>1.6</v>
      </c>
      <c r="F34" s="11">
        <v>50</v>
      </c>
      <c r="G34" s="52">
        <v>4350</v>
      </c>
      <c r="H34" s="53"/>
      <c r="I34" s="54"/>
      <c r="J34" s="22" t="str">
        <f t="shared" si="2"/>
        <v/>
      </c>
      <c r="K34" s="23" t="str">
        <f t="shared" si="3"/>
        <v/>
      </c>
    </row>
    <row r="35" spans="1:11" ht="15.75" x14ac:dyDescent="0.2">
      <c r="A35" s="18" t="s">
        <v>173</v>
      </c>
      <c r="B35" s="19"/>
      <c r="C35" s="20" t="s">
        <v>84</v>
      </c>
      <c r="D35" s="21">
        <v>5</v>
      </c>
      <c r="E35" s="10">
        <v>18.850000000000001</v>
      </c>
      <c r="F35" s="11">
        <v>5</v>
      </c>
      <c r="G35" s="52">
        <v>205</v>
      </c>
      <c r="H35" s="53"/>
      <c r="I35" s="54"/>
      <c r="J35" s="22" t="str">
        <f t="shared" si="2"/>
        <v/>
      </c>
      <c r="K35" s="23" t="str">
        <f t="shared" si="3"/>
        <v/>
      </c>
    </row>
    <row r="36" spans="1:11" ht="15.75" x14ac:dyDescent="0.2">
      <c r="A36" s="18" t="s">
        <v>173</v>
      </c>
      <c r="B36" s="19"/>
      <c r="C36" s="20" t="s">
        <v>175</v>
      </c>
      <c r="D36" s="21">
        <v>5</v>
      </c>
      <c r="E36" s="10">
        <v>22.8</v>
      </c>
      <c r="F36" s="11">
        <v>5</v>
      </c>
      <c r="G36" s="52">
        <v>60</v>
      </c>
      <c r="H36" s="53"/>
      <c r="I36" s="54"/>
      <c r="J36" s="22" t="str">
        <f t="shared" si="2"/>
        <v/>
      </c>
      <c r="K36" s="23" t="str">
        <f t="shared" si="3"/>
        <v/>
      </c>
    </row>
    <row r="37" spans="1:11" ht="15.75" x14ac:dyDescent="0.2">
      <c r="A37" s="18" t="s">
        <v>356</v>
      </c>
      <c r="B37" s="19"/>
      <c r="C37" s="20" t="s">
        <v>174</v>
      </c>
      <c r="D37" s="21">
        <v>5</v>
      </c>
      <c r="E37" s="10">
        <v>18.25</v>
      </c>
      <c r="F37" s="11">
        <v>5</v>
      </c>
      <c r="G37" s="52">
        <v>45</v>
      </c>
      <c r="H37" s="53"/>
      <c r="I37" s="54"/>
      <c r="J37" s="22" t="str">
        <f t="shared" si="2"/>
        <v/>
      </c>
      <c r="K37" s="23" t="str">
        <f t="shared" si="3"/>
        <v/>
      </c>
    </row>
    <row r="38" spans="1:11" ht="15.75" x14ac:dyDescent="0.2">
      <c r="A38" s="18" t="s">
        <v>93</v>
      </c>
      <c r="B38" s="19"/>
      <c r="C38" s="20" t="s">
        <v>28</v>
      </c>
      <c r="D38" s="21">
        <v>25</v>
      </c>
      <c r="E38" s="10">
        <v>4.9000000000000004</v>
      </c>
      <c r="F38" s="11">
        <v>25</v>
      </c>
      <c r="G38" s="52" t="s">
        <v>344</v>
      </c>
      <c r="H38" s="53"/>
      <c r="I38" s="54"/>
      <c r="J38" s="22" t="str">
        <f t="shared" si="2"/>
        <v/>
      </c>
      <c r="K38" s="23" t="str">
        <f t="shared" si="3"/>
        <v/>
      </c>
    </row>
    <row r="39" spans="1:11" ht="15.75" x14ac:dyDescent="0.2">
      <c r="A39" s="18" t="s">
        <v>93</v>
      </c>
      <c r="B39" s="19"/>
      <c r="C39" s="20" t="s">
        <v>58</v>
      </c>
      <c r="D39" s="21">
        <v>5</v>
      </c>
      <c r="E39" s="10">
        <v>8.9</v>
      </c>
      <c r="F39" s="11">
        <v>5</v>
      </c>
      <c r="G39" s="52">
        <v>1540</v>
      </c>
      <c r="H39" s="53"/>
      <c r="I39" s="54"/>
      <c r="J39" s="22" t="str">
        <f t="shared" si="2"/>
        <v/>
      </c>
      <c r="K39" s="23" t="str">
        <f t="shared" si="3"/>
        <v/>
      </c>
    </row>
    <row r="40" spans="1:11" ht="15.75" x14ac:dyDescent="0.2">
      <c r="A40" s="18" t="s">
        <v>93</v>
      </c>
      <c r="B40" s="19"/>
      <c r="C40" s="20" t="s">
        <v>176</v>
      </c>
      <c r="D40" s="21">
        <v>5</v>
      </c>
      <c r="E40" s="10">
        <v>18.350000000000001</v>
      </c>
      <c r="F40" s="11">
        <v>5</v>
      </c>
      <c r="G40" s="52">
        <v>250</v>
      </c>
      <c r="H40" s="53"/>
      <c r="I40" s="54"/>
      <c r="J40" s="22" t="str">
        <f t="shared" si="2"/>
        <v/>
      </c>
      <c r="K40" s="23" t="str">
        <f t="shared" si="3"/>
        <v/>
      </c>
    </row>
    <row r="41" spans="1:11" ht="15.75" x14ac:dyDescent="0.2">
      <c r="A41" s="18" t="s">
        <v>177</v>
      </c>
      <c r="B41" s="19"/>
      <c r="C41" s="20" t="s">
        <v>28</v>
      </c>
      <c r="D41" s="21">
        <v>25</v>
      </c>
      <c r="E41" s="10">
        <v>7.05</v>
      </c>
      <c r="F41" s="11">
        <v>25</v>
      </c>
      <c r="G41" s="52">
        <v>650</v>
      </c>
      <c r="H41" s="53"/>
      <c r="I41" s="54"/>
      <c r="J41" s="22" t="str">
        <f t="shared" si="2"/>
        <v/>
      </c>
      <c r="K41" s="23" t="str">
        <f t="shared" si="3"/>
        <v/>
      </c>
    </row>
    <row r="42" spans="1:11" ht="15.75" x14ac:dyDescent="0.2">
      <c r="A42" s="18" t="s">
        <v>94</v>
      </c>
      <c r="B42" s="19"/>
      <c r="C42" s="20" t="s">
        <v>178</v>
      </c>
      <c r="D42" s="21">
        <v>50</v>
      </c>
      <c r="E42" s="10">
        <v>0.9</v>
      </c>
      <c r="F42" s="11">
        <v>50</v>
      </c>
      <c r="G42" s="52" t="s">
        <v>346</v>
      </c>
      <c r="H42" s="53"/>
      <c r="I42" s="54"/>
      <c r="J42" s="22" t="str">
        <f t="shared" si="2"/>
        <v/>
      </c>
      <c r="K42" s="23" t="str">
        <f t="shared" si="3"/>
        <v/>
      </c>
    </row>
    <row r="43" spans="1:11" ht="15.75" x14ac:dyDescent="0.2">
      <c r="A43" s="18" t="s">
        <v>94</v>
      </c>
      <c r="B43" s="19"/>
      <c r="C43" s="20" t="s">
        <v>179</v>
      </c>
      <c r="D43" s="21">
        <v>50</v>
      </c>
      <c r="E43" s="10">
        <v>1</v>
      </c>
      <c r="F43" s="11">
        <v>50</v>
      </c>
      <c r="G43" s="52" t="s">
        <v>344</v>
      </c>
      <c r="H43" s="53"/>
      <c r="I43" s="54"/>
      <c r="J43" s="22" t="str">
        <f t="shared" si="2"/>
        <v/>
      </c>
      <c r="K43" s="23" t="str">
        <f t="shared" si="3"/>
        <v/>
      </c>
    </row>
    <row r="44" spans="1:11" ht="15.75" x14ac:dyDescent="0.2">
      <c r="A44" s="18" t="s">
        <v>94</v>
      </c>
      <c r="B44" s="19"/>
      <c r="C44" s="20" t="s">
        <v>40</v>
      </c>
      <c r="D44" s="21">
        <v>50</v>
      </c>
      <c r="E44" s="10">
        <v>1.2</v>
      </c>
      <c r="F44" s="11">
        <v>50</v>
      </c>
      <c r="G44" s="52" t="s">
        <v>346</v>
      </c>
      <c r="H44" s="53"/>
      <c r="I44" s="54"/>
      <c r="J44" s="22" t="str">
        <f t="shared" si="2"/>
        <v/>
      </c>
      <c r="K44" s="23" t="str">
        <f t="shared" si="3"/>
        <v/>
      </c>
    </row>
    <row r="45" spans="1:11" ht="15.75" x14ac:dyDescent="0.2">
      <c r="A45" s="18" t="s">
        <v>94</v>
      </c>
      <c r="B45" s="19"/>
      <c r="C45" s="20" t="s">
        <v>164</v>
      </c>
      <c r="D45" s="21">
        <v>50</v>
      </c>
      <c r="E45" s="10">
        <v>1.3</v>
      </c>
      <c r="F45" s="11">
        <v>50</v>
      </c>
      <c r="G45" s="52" t="s">
        <v>346</v>
      </c>
      <c r="H45" s="53"/>
      <c r="I45" s="54"/>
      <c r="J45" s="22" t="str">
        <f t="shared" si="2"/>
        <v/>
      </c>
      <c r="K45" s="23" t="str">
        <f t="shared" si="3"/>
        <v/>
      </c>
    </row>
    <row r="46" spans="1:11" ht="15.75" x14ac:dyDescent="0.2">
      <c r="A46" s="18" t="s">
        <v>94</v>
      </c>
      <c r="B46" s="19"/>
      <c r="C46" s="20" t="s">
        <v>37</v>
      </c>
      <c r="D46" s="21">
        <v>10</v>
      </c>
      <c r="E46" s="10">
        <v>8.3000000000000007</v>
      </c>
      <c r="F46" s="11">
        <v>10</v>
      </c>
      <c r="G46" s="52" t="s">
        <v>344</v>
      </c>
      <c r="H46" s="53"/>
      <c r="I46" s="54"/>
      <c r="J46" s="22" t="str">
        <f t="shared" si="2"/>
        <v/>
      </c>
      <c r="K46" s="23" t="str">
        <f t="shared" si="3"/>
        <v/>
      </c>
    </row>
    <row r="47" spans="1:11" ht="15.75" x14ac:dyDescent="0.2">
      <c r="A47" s="18" t="s">
        <v>94</v>
      </c>
      <c r="B47" s="19"/>
      <c r="C47" s="20" t="s">
        <v>38</v>
      </c>
      <c r="D47" s="21">
        <v>10</v>
      </c>
      <c r="E47" s="10">
        <v>10.55</v>
      </c>
      <c r="F47" s="11">
        <v>10</v>
      </c>
      <c r="G47" s="52">
        <v>4040</v>
      </c>
      <c r="H47" s="53"/>
      <c r="I47" s="54"/>
      <c r="J47" s="22" t="str">
        <f t="shared" si="2"/>
        <v/>
      </c>
      <c r="K47" s="23" t="str">
        <f t="shared" si="3"/>
        <v/>
      </c>
    </row>
    <row r="48" spans="1:11" ht="15.75" x14ac:dyDescent="0.2">
      <c r="A48" s="18" t="s">
        <v>158</v>
      </c>
      <c r="B48" s="19"/>
      <c r="C48" s="20" t="s">
        <v>180</v>
      </c>
      <c r="D48" s="21">
        <v>5</v>
      </c>
      <c r="E48" s="10">
        <v>12.35</v>
      </c>
      <c r="F48" s="11">
        <v>5</v>
      </c>
      <c r="G48" s="52">
        <v>50</v>
      </c>
      <c r="H48" s="53"/>
      <c r="I48" s="54"/>
      <c r="J48" s="22" t="str">
        <f t="shared" si="2"/>
        <v/>
      </c>
      <c r="K48" s="23" t="str">
        <f t="shared" si="3"/>
        <v/>
      </c>
    </row>
    <row r="49" spans="1:11" ht="15.75" x14ac:dyDescent="0.2">
      <c r="A49" s="18" t="s">
        <v>158</v>
      </c>
      <c r="B49" s="19"/>
      <c r="C49" s="20" t="s">
        <v>181</v>
      </c>
      <c r="D49" s="21">
        <v>5</v>
      </c>
      <c r="E49" s="10">
        <v>16.850000000000001</v>
      </c>
      <c r="F49" s="11">
        <v>5</v>
      </c>
      <c r="G49" s="52">
        <v>115</v>
      </c>
      <c r="H49" s="53"/>
      <c r="I49" s="54"/>
      <c r="J49" s="22" t="str">
        <f t="shared" si="2"/>
        <v/>
      </c>
      <c r="K49" s="23" t="str">
        <f t="shared" si="3"/>
        <v/>
      </c>
    </row>
    <row r="50" spans="1:11" ht="15.75" x14ac:dyDescent="0.2">
      <c r="A50" s="18" t="s">
        <v>158</v>
      </c>
      <c r="B50" s="19"/>
      <c r="C50" s="20" t="s">
        <v>182</v>
      </c>
      <c r="D50" s="21">
        <v>5</v>
      </c>
      <c r="E50" s="10">
        <v>14.1</v>
      </c>
      <c r="F50" s="11">
        <v>5</v>
      </c>
      <c r="G50" s="52">
        <v>655</v>
      </c>
      <c r="H50" s="53"/>
      <c r="I50" s="54"/>
      <c r="J50" s="22" t="str">
        <f t="shared" si="2"/>
        <v/>
      </c>
      <c r="K50" s="23" t="str">
        <f t="shared" si="3"/>
        <v/>
      </c>
    </row>
    <row r="51" spans="1:11" ht="15.75" x14ac:dyDescent="0.2">
      <c r="A51" s="18" t="s">
        <v>158</v>
      </c>
      <c r="B51" s="19"/>
      <c r="C51" s="20" t="s">
        <v>183</v>
      </c>
      <c r="D51" s="21">
        <v>5</v>
      </c>
      <c r="E51" s="10">
        <v>16.149999999999999</v>
      </c>
      <c r="F51" s="11">
        <v>5</v>
      </c>
      <c r="G51" s="52">
        <v>1825</v>
      </c>
      <c r="H51" s="53"/>
      <c r="I51" s="54"/>
      <c r="J51" s="22" t="str">
        <f t="shared" si="2"/>
        <v/>
      </c>
      <c r="K51" s="23" t="str">
        <f t="shared" si="3"/>
        <v/>
      </c>
    </row>
    <row r="52" spans="1:11" ht="15.75" x14ac:dyDescent="0.2">
      <c r="A52" s="18" t="s">
        <v>158</v>
      </c>
      <c r="B52" s="19"/>
      <c r="C52" s="20" t="s">
        <v>159</v>
      </c>
      <c r="D52" s="21">
        <v>5</v>
      </c>
      <c r="E52" s="10">
        <v>18.850000000000001</v>
      </c>
      <c r="F52" s="11">
        <v>5</v>
      </c>
      <c r="G52" s="52">
        <v>7230</v>
      </c>
      <c r="H52" s="53"/>
      <c r="I52" s="54"/>
      <c r="J52" s="22" t="str">
        <f t="shared" si="2"/>
        <v/>
      </c>
      <c r="K52" s="23" t="str">
        <f t="shared" si="3"/>
        <v/>
      </c>
    </row>
    <row r="53" spans="1:11" ht="15.75" x14ac:dyDescent="0.2">
      <c r="A53" s="18" t="s">
        <v>158</v>
      </c>
      <c r="B53" s="19"/>
      <c r="C53" s="20" t="s">
        <v>184</v>
      </c>
      <c r="D53" s="21">
        <v>5</v>
      </c>
      <c r="E53" s="10">
        <v>18.25</v>
      </c>
      <c r="F53" s="11">
        <v>5</v>
      </c>
      <c r="G53" s="52">
        <v>160</v>
      </c>
      <c r="H53" s="53"/>
      <c r="I53" s="54"/>
      <c r="J53" s="22" t="str">
        <f t="shared" si="2"/>
        <v/>
      </c>
      <c r="K53" s="23" t="str">
        <f t="shared" si="3"/>
        <v/>
      </c>
    </row>
    <row r="54" spans="1:11" ht="15.75" x14ac:dyDescent="0.2">
      <c r="A54" s="18" t="s">
        <v>158</v>
      </c>
      <c r="B54" s="19"/>
      <c r="C54" s="20" t="s">
        <v>185</v>
      </c>
      <c r="D54" s="21">
        <v>5</v>
      </c>
      <c r="E54" s="10">
        <v>25.65</v>
      </c>
      <c r="F54" s="11">
        <v>5</v>
      </c>
      <c r="G54" s="52">
        <v>225</v>
      </c>
      <c r="H54" s="53"/>
      <c r="I54" s="54"/>
      <c r="J54" s="22" t="str">
        <f t="shared" si="2"/>
        <v/>
      </c>
      <c r="K54" s="23" t="str">
        <f t="shared" si="3"/>
        <v/>
      </c>
    </row>
    <row r="55" spans="1:11" ht="15.75" x14ac:dyDescent="0.2">
      <c r="A55" s="18" t="s">
        <v>158</v>
      </c>
      <c r="B55" s="19"/>
      <c r="C55" s="20" t="s">
        <v>39</v>
      </c>
      <c r="D55" s="21">
        <v>10</v>
      </c>
      <c r="E55" s="10">
        <v>14.1</v>
      </c>
      <c r="F55" s="11">
        <v>10</v>
      </c>
      <c r="G55" s="52">
        <v>2110</v>
      </c>
      <c r="H55" s="53"/>
      <c r="I55" s="54"/>
      <c r="J55" s="22" t="str">
        <f t="shared" si="2"/>
        <v/>
      </c>
      <c r="K55" s="23" t="str">
        <f t="shared" si="3"/>
        <v/>
      </c>
    </row>
    <row r="56" spans="1:11" ht="15.75" x14ac:dyDescent="0.2">
      <c r="A56" s="18" t="s">
        <v>158</v>
      </c>
      <c r="B56" s="19"/>
      <c r="C56" s="20" t="s">
        <v>186</v>
      </c>
      <c r="D56" s="21">
        <v>10</v>
      </c>
      <c r="E56" s="10">
        <v>16.149999999999999</v>
      </c>
      <c r="F56" s="11">
        <v>10</v>
      </c>
      <c r="G56" s="52">
        <v>2360</v>
      </c>
      <c r="H56" s="53"/>
      <c r="I56" s="54"/>
      <c r="J56" s="22" t="str">
        <f t="shared" si="2"/>
        <v/>
      </c>
      <c r="K56" s="23" t="str">
        <f t="shared" si="3"/>
        <v/>
      </c>
    </row>
    <row r="57" spans="1:11" ht="15.75" x14ac:dyDescent="0.2">
      <c r="A57" s="18" t="s">
        <v>158</v>
      </c>
      <c r="B57" s="19"/>
      <c r="C57" s="20" t="s">
        <v>187</v>
      </c>
      <c r="D57" s="21">
        <v>10</v>
      </c>
      <c r="E57" s="10">
        <v>18.850000000000001</v>
      </c>
      <c r="F57" s="11">
        <v>10</v>
      </c>
      <c r="G57" s="52">
        <v>60</v>
      </c>
      <c r="H57" s="53"/>
      <c r="I57" s="54"/>
      <c r="J57" s="22" t="str">
        <f t="shared" si="2"/>
        <v/>
      </c>
      <c r="K57" s="23" t="str">
        <f t="shared" si="3"/>
        <v/>
      </c>
    </row>
    <row r="58" spans="1:11" ht="15.75" x14ac:dyDescent="0.2">
      <c r="A58" s="18" t="s">
        <v>158</v>
      </c>
      <c r="B58" s="19"/>
      <c r="C58" s="20" t="s">
        <v>188</v>
      </c>
      <c r="D58" s="21">
        <v>10</v>
      </c>
      <c r="E58" s="10">
        <v>20.65</v>
      </c>
      <c r="F58" s="11">
        <v>10</v>
      </c>
      <c r="G58" s="52">
        <v>730</v>
      </c>
      <c r="H58" s="53"/>
      <c r="I58" s="54"/>
      <c r="J58" s="22" t="str">
        <f t="shared" si="2"/>
        <v/>
      </c>
      <c r="K58" s="23" t="str">
        <f t="shared" si="3"/>
        <v/>
      </c>
    </row>
    <row r="59" spans="1:11" ht="15.75" x14ac:dyDescent="0.2">
      <c r="A59" s="18" t="s">
        <v>189</v>
      </c>
      <c r="B59" s="19"/>
      <c r="C59" s="20" t="s">
        <v>190</v>
      </c>
      <c r="D59" s="21">
        <v>5</v>
      </c>
      <c r="E59" s="10">
        <v>14.85</v>
      </c>
      <c r="F59" s="11">
        <v>5</v>
      </c>
      <c r="G59" s="52">
        <v>190</v>
      </c>
      <c r="H59" s="53"/>
      <c r="I59" s="54"/>
      <c r="J59" s="22" t="str">
        <f t="shared" si="2"/>
        <v/>
      </c>
      <c r="K59" s="23" t="str">
        <f t="shared" si="3"/>
        <v/>
      </c>
    </row>
    <row r="60" spans="1:11" ht="15.75" x14ac:dyDescent="0.2">
      <c r="A60" s="18" t="s">
        <v>189</v>
      </c>
      <c r="B60" s="19"/>
      <c r="C60" s="20" t="s">
        <v>181</v>
      </c>
      <c r="D60" s="21">
        <v>5</v>
      </c>
      <c r="E60" s="10">
        <v>16.850000000000001</v>
      </c>
      <c r="F60" s="11">
        <v>5</v>
      </c>
      <c r="G60" s="52">
        <v>765</v>
      </c>
      <c r="H60" s="53"/>
      <c r="I60" s="54"/>
      <c r="J60" s="22" t="str">
        <f t="shared" si="2"/>
        <v/>
      </c>
      <c r="K60" s="23" t="str">
        <f t="shared" si="3"/>
        <v/>
      </c>
    </row>
    <row r="61" spans="1:11" ht="15.75" x14ac:dyDescent="0.2">
      <c r="A61" s="18" t="s">
        <v>189</v>
      </c>
      <c r="B61" s="19"/>
      <c r="C61" s="20" t="s">
        <v>182</v>
      </c>
      <c r="D61" s="21">
        <v>5</v>
      </c>
      <c r="E61" s="10">
        <v>14.1</v>
      </c>
      <c r="F61" s="11">
        <v>5</v>
      </c>
      <c r="G61" s="52">
        <v>235</v>
      </c>
      <c r="H61" s="53"/>
      <c r="I61" s="54"/>
      <c r="J61" s="22" t="str">
        <f t="shared" si="2"/>
        <v/>
      </c>
      <c r="K61" s="23" t="str">
        <f t="shared" si="3"/>
        <v/>
      </c>
    </row>
    <row r="62" spans="1:11" ht="15.75" x14ac:dyDescent="0.2">
      <c r="A62" s="18" t="s">
        <v>189</v>
      </c>
      <c r="B62" s="19"/>
      <c r="C62" s="20" t="s">
        <v>183</v>
      </c>
      <c r="D62" s="21">
        <v>5</v>
      </c>
      <c r="E62" s="10">
        <v>16.149999999999999</v>
      </c>
      <c r="F62" s="11">
        <v>5</v>
      </c>
      <c r="G62" s="52">
        <v>1105</v>
      </c>
      <c r="H62" s="53"/>
      <c r="I62" s="54"/>
      <c r="J62" s="22" t="str">
        <f t="shared" si="2"/>
        <v/>
      </c>
      <c r="K62" s="23" t="str">
        <f t="shared" si="3"/>
        <v/>
      </c>
    </row>
    <row r="63" spans="1:11" ht="15.75" x14ac:dyDescent="0.2">
      <c r="A63" s="18" t="s">
        <v>189</v>
      </c>
      <c r="B63" s="19"/>
      <c r="C63" s="20" t="s">
        <v>159</v>
      </c>
      <c r="D63" s="21">
        <v>5</v>
      </c>
      <c r="E63" s="10">
        <v>18.850000000000001</v>
      </c>
      <c r="F63" s="11">
        <v>5</v>
      </c>
      <c r="G63" s="52">
        <v>4225</v>
      </c>
      <c r="H63" s="53"/>
      <c r="I63" s="54"/>
      <c r="J63" s="22" t="str">
        <f t="shared" si="2"/>
        <v/>
      </c>
      <c r="K63" s="23" t="str">
        <f t="shared" si="3"/>
        <v/>
      </c>
    </row>
    <row r="64" spans="1:11" ht="15.75" x14ac:dyDescent="0.2">
      <c r="A64" s="18" t="s">
        <v>189</v>
      </c>
      <c r="B64" s="19"/>
      <c r="C64" s="20" t="s">
        <v>39</v>
      </c>
      <c r="D64" s="21">
        <v>10</v>
      </c>
      <c r="E64" s="10">
        <v>14.1</v>
      </c>
      <c r="F64" s="11">
        <v>10</v>
      </c>
      <c r="G64" s="52">
        <v>1530</v>
      </c>
      <c r="H64" s="53"/>
      <c r="I64" s="54"/>
      <c r="J64" s="22" t="str">
        <f t="shared" si="2"/>
        <v/>
      </c>
      <c r="K64" s="23" t="str">
        <f t="shared" si="3"/>
        <v/>
      </c>
    </row>
    <row r="65" spans="1:11" ht="15.75" x14ac:dyDescent="0.2">
      <c r="A65" s="18" t="s">
        <v>189</v>
      </c>
      <c r="B65" s="19"/>
      <c r="C65" s="20" t="s">
        <v>186</v>
      </c>
      <c r="D65" s="21">
        <v>10</v>
      </c>
      <c r="E65" s="10">
        <v>16.149999999999999</v>
      </c>
      <c r="F65" s="11">
        <v>10</v>
      </c>
      <c r="G65" s="52">
        <v>1180</v>
      </c>
      <c r="H65" s="53"/>
      <c r="I65" s="54"/>
      <c r="J65" s="22" t="str">
        <f t="shared" si="2"/>
        <v/>
      </c>
      <c r="K65" s="23" t="str">
        <f t="shared" si="3"/>
        <v/>
      </c>
    </row>
    <row r="66" spans="1:11" ht="15.75" x14ac:dyDescent="0.2">
      <c r="A66" s="18" t="s">
        <v>189</v>
      </c>
      <c r="B66" s="19"/>
      <c r="C66" s="20" t="s">
        <v>187</v>
      </c>
      <c r="D66" s="21">
        <v>10</v>
      </c>
      <c r="E66" s="10">
        <v>18.850000000000001</v>
      </c>
      <c r="F66" s="11">
        <v>10</v>
      </c>
      <c r="G66" s="52">
        <v>210</v>
      </c>
      <c r="H66" s="53"/>
      <c r="I66" s="54"/>
      <c r="J66" s="22" t="str">
        <f t="shared" si="2"/>
        <v/>
      </c>
      <c r="K66" s="23" t="str">
        <f t="shared" si="3"/>
        <v/>
      </c>
    </row>
    <row r="67" spans="1:11" ht="15.75" x14ac:dyDescent="0.2">
      <c r="A67" s="18" t="s">
        <v>192</v>
      </c>
      <c r="B67" s="19"/>
      <c r="C67" s="20" t="s">
        <v>45</v>
      </c>
      <c r="D67" s="21">
        <v>5</v>
      </c>
      <c r="E67" s="10">
        <v>12.35</v>
      </c>
      <c r="F67" s="11">
        <v>5</v>
      </c>
      <c r="G67" s="52">
        <v>125</v>
      </c>
      <c r="H67" s="53"/>
      <c r="I67" s="54"/>
      <c r="J67" s="22" t="str">
        <f t="shared" si="2"/>
        <v/>
      </c>
      <c r="K67" s="23" t="str">
        <f t="shared" si="3"/>
        <v/>
      </c>
    </row>
    <row r="68" spans="1:11" ht="15.75" x14ac:dyDescent="0.2">
      <c r="A68" s="18" t="s">
        <v>192</v>
      </c>
      <c r="B68" s="19"/>
      <c r="C68" s="20" t="s">
        <v>46</v>
      </c>
      <c r="D68" s="21">
        <v>5</v>
      </c>
      <c r="E68" s="10">
        <v>14.85</v>
      </c>
      <c r="F68" s="11">
        <v>5</v>
      </c>
      <c r="G68" s="52">
        <v>245</v>
      </c>
      <c r="H68" s="53"/>
      <c r="I68" s="54"/>
      <c r="J68" s="22" t="str">
        <f t="shared" si="2"/>
        <v/>
      </c>
      <c r="K68" s="23" t="str">
        <f t="shared" si="3"/>
        <v/>
      </c>
    </row>
    <row r="69" spans="1:11" ht="15.75" x14ac:dyDescent="0.2">
      <c r="A69" s="18" t="s">
        <v>192</v>
      </c>
      <c r="B69" s="19"/>
      <c r="C69" s="20" t="s">
        <v>50</v>
      </c>
      <c r="D69" s="21">
        <v>5</v>
      </c>
      <c r="E69" s="10">
        <v>16.850000000000001</v>
      </c>
      <c r="F69" s="11">
        <v>5</v>
      </c>
      <c r="G69" s="52">
        <v>900</v>
      </c>
      <c r="H69" s="53"/>
      <c r="I69" s="54"/>
      <c r="J69" s="22" t="str">
        <f t="shared" si="2"/>
        <v/>
      </c>
      <c r="K69" s="23" t="str">
        <f t="shared" si="3"/>
        <v/>
      </c>
    </row>
    <row r="70" spans="1:11" ht="15.75" x14ac:dyDescent="0.2">
      <c r="A70" s="18" t="s">
        <v>192</v>
      </c>
      <c r="B70" s="19"/>
      <c r="C70" s="20" t="s">
        <v>182</v>
      </c>
      <c r="D70" s="21">
        <v>5</v>
      </c>
      <c r="E70" s="10">
        <v>14.1</v>
      </c>
      <c r="F70" s="11">
        <v>5</v>
      </c>
      <c r="G70" s="52">
        <v>485</v>
      </c>
      <c r="H70" s="53"/>
      <c r="I70" s="54"/>
      <c r="J70" s="22" t="str">
        <f t="shared" si="2"/>
        <v/>
      </c>
      <c r="K70" s="23" t="str">
        <f t="shared" si="3"/>
        <v/>
      </c>
    </row>
    <row r="71" spans="1:11" ht="15.75" x14ac:dyDescent="0.2">
      <c r="A71" s="18" t="s">
        <v>192</v>
      </c>
      <c r="B71" s="19"/>
      <c r="C71" s="20" t="s">
        <v>183</v>
      </c>
      <c r="D71" s="21">
        <v>5</v>
      </c>
      <c r="E71" s="10">
        <v>16.149999999999999</v>
      </c>
      <c r="F71" s="11">
        <v>5</v>
      </c>
      <c r="G71" s="52">
        <v>785</v>
      </c>
      <c r="H71" s="53"/>
      <c r="I71" s="54"/>
      <c r="J71" s="22" t="str">
        <f t="shared" si="2"/>
        <v/>
      </c>
      <c r="K71" s="23" t="str">
        <f t="shared" si="3"/>
        <v/>
      </c>
    </row>
    <row r="72" spans="1:11" ht="15.75" x14ac:dyDescent="0.2">
      <c r="A72" s="18" t="s">
        <v>192</v>
      </c>
      <c r="B72" s="19"/>
      <c r="C72" s="20" t="s">
        <v>159</v>
      </c>
      <c r="D72" s="21">
        <v>5</v>
      </c>
      <c r="E72" s="10">
        <v>18.850000000000001</v>
      </c>
      <c r="F72" s="11">
        <v>5</v>
      </c>
      <c r="G72" s="52">
        <v>3520</v>
      </c>
      <c r="H72" s="53"/>
      <c r="I72" s="54"/>
      <c r="J72" s="22" t="str">
        <f t="shared" si="2"/>
        <v/>
      </c>
      <c r="K72" s="23" t="str">
        <f t="shared" si="3"/>
        <v/>
      </c>
    </row>
    <row r="73" spans="1:11" ht="15.75" x14ac:dyDescent="0.2">
      <c r="A73" s="18" t="s">
        <v>192</v>
      </c>
      <c r="B73" s="19"/>
      <c r="C73" s="20" t="s">
        <v>174</v>
      </c>
      <c r="D73" s="21">
        <v>5</v>
      </c>
      <c r="E73" s="10">
        <v>18.25</v>
      </c>
      <c r="F73" s="11">
        <v>5</v>
      </c>
      <c r="G73" s="52">
        <v>520</v>
      </c>
      <c r="H73" s="53"/>
      <c r="I73" s="54"/>
      <c r="J73" s="22" t="str">
        <f t="shared" si="2"/>
        <v/>
      </c>
      <c r="K73" s="23" t="str">
        <f t="shared" si="3"/>
        <v/>
      </c>
    </row>
    <row r="74" spans="1:11" ht="15.75" x14ac:dyDescent="0.2">
      <c r="A74" s="18" t="s">
        <v>192</v>
      </c>
      <c r="B74" s="19"/>
      <c r="C74" s="20" t="s">
        <v>175</v>
      </c>
      <c r="D74" s="21">
        <v>5</v>
      </c>
      <c r="E74" s="10">
        <v>22.8</v>
      </c>
      <c r="F74" s="11">
        <v>5</v>
      </c>
      <c r="G74" s="52">
        <v>455</v>
      </c>
      <c r="H74" s="53"/>
      <c r="I74" s="54"/>
      <c r="J74" s="22" t="str">
        <f t="shared" si="2"/>
        <v/>
      </c>
      <c r="K74" s="23" t="str">
        <f t="shared" si="3"/>
        <v/>
      </c>
    </row>
    <row r="75" spans="1:11" ht="15.75" x14ac:dyDescent="0.2">
      <c r="A75" s="18" t="s">
        <v>194</v>
      </c>
      <c r="B75" s="19"/>
      <c r="C75" s="20" t="s">
        <v>357</v>
      </c>
      <c r="D75" s="21">
        <v>5</v>
      </c>
      <c r="E75" s="10">
        <v>17.600000000000001</v>
      </c>
      <c r="F75" s="11">
        <v>5</v>
      </c>
      <c r="G75" s="52">
        <v>30</v>
      </c>
      <c r="H75" s="53"/>
      <c r="I75" s="54"/>
      <c r="J75" s="22" t="str">
        <f t="shared" si="2"/>
        <v/>
      </c>
      <c r="K75" s="23" t="str">
        <f t="shared" si="3"/>
        <v/>
      </c>
    </row>
    <row r="76" spans="1:11" ht="15.75" x14ac:dyDescent="0.2">
      <c r="A76" s="18" t="s">
        <v>194</v>
      </c>
      <c r="B76" s="19"/>
      <c r="C76" s="20" t="s">
        <v>182</v>
      </c>
      <c r="D76" s="21">
        <v>5</v>
      </c>
      <c r="E76" s="10">
        <v>19.850000000000001</v>
      </c>
      <c r="F76" s="11">
        <v>5</v>
      </c>
      <c r="G76" s="52">
        <v>160</v>
      </c>
      <c r="H76" s="53"/>
      <c r="I76" s="54"/>
      <c r="J76" s="22" t="str">
        <f t="shared" si="2"/>
        <v/>
      </c>
      <c r="K76" s="23" t="str">
        <f t="shared" si="3"/>
        <v/>
      </c>
    </row>
    <row r="77" spans="1:11" ht="15.75" x14ac:dyDescent="0.2">
      <c r="A77" s="18" t="s">
        <v>194</v>
      </c>
      <c r="B77" s="19"/>
      <c r="C77" s="20" t="s">
        <v>183</v>
      </c>
      <c r="D77" s="21">
        <v>5</v>
      </c>
      <c r="E77" s="10">
        <v>24.5</v>
      </c>
      <c r="F77" s="11">
        <v>5</v>
      </c>
      <c r="G77" s="52">
        <v>65</v>
      </c>
      <c r="H77" s="53"/>
      <c r="I77" s="54"/>
      <c r="J77" s="22" t="str">
        <f t="shared" si="2"/>
        <v/>
      </c>
      <c r="K77" s="23" t="str">
        <f t="shared" si="3"/>
        <v/>
      </c>
    </row>
    <row r="78" spans="1:11" ht="15.75" x14ac:dyDescent="0.2">
      <c r="A78" s="18" t="s">
        <v>194</v>
      </c>
      <c r="B78" s="19"/>
      <c r="C78" s="20" t="s">
        <v>174</v>
      </c>
      <c r="D78" s="21">
        <v>5</v>
      </c>
      <c r="E78" s="10">
        <v>22.65</v>
      </c>
      <c r="F78" s="11">
        <v>5</v>
      </c>
      <c r="G78" s="52">
        <v>15</v>
      </c>
      <c r="H78" s="53"/>
      <c r="I78" s="54"/>
      <c r="J78" s="22" t="str">
        <f t="shared" si="2"/>
        <v/>
      </c>
      <c r="K78" s="23" t="str">
        <f t="shared" si="3"/>
        <v/>
      </c>
    </row>
    <row r="79" spans="1:11" ht="15.75" x14ac:dyDescent="0.2">
      <c r="A79" s="18" t="s">
        <v>195</v>
      </c>
      <c r="B79" s="19"/>
      <c r="C79" s="20" t="s">
        <v>174</v>
      </c>
      <c r="D79" s="21">
        <v>5</v>
      </c>
      <c r="E79" s="10">
        <v>18.25</v>
      </c>
      <c r="F79" s="11">
        <v>5</v>
      </c>
      <c r="G79" s="52">
        <v>90</v>
      </c>
      <c r="H79" s="53"/>
      <c r="I79" s="54"/>
      <c r="J79" s="22" t="str">
        <f t="shared" si="2"/>
        <v/>
      </c>
      <c r="K79" s="23" t="str">
        <f t="shared" si="3"/>
        <v/>
      </c>
    </row>
    <row r="80" spans="1:11" ht="15.75" x14ac:dyDescent="0.2">
      <c r="A80" s="18" t="s">
        <v>196</v>
      </c>
      <c r="B80" s="19"/>
      <c r="C80" s="20" t="s">
        <v>190</v>
      </c>
      <c r="D80" s="21">
        <v>5</v>
      </c>
      <c r="E80" s="10">
        <v>14.85</v>
      </c>
      <c r="F80" s="11">
        <v>5</v>
      </c>
      <c r="G80" s="52">
        <v>15</v>
      </c>
      <c r="H80" s="53"/>
      <c r="I80" s="54"/>
      <c r="J80" s="22" t="str">
        <f t="shared" si="2"/>
        <v/>
      </c>
      <c r="K80" s="23" t="str">
        <f t="shared" si="3"/>
        <v/>
      </c>
    </row>
    <row r="81" spans="1:11" ht="15.75" x14ac:dyDescent="0.2">
      <c r="A81" s="18" t="s">
        <v>196</v>
      </c>
      <c r="B81" s="19"/>
      <c r="C81" s="20" t="s">
        <v>181</v>
      </c>
      <c r="D81" s="21">
        <v>5</v>
      </c>
      <c r="E81" s="10">
        <v>16.850000000000001</v>
      </c>
      <c r="F81" s="11">
        <v>5</v>
      </c>
      <c r="G81" s="52">
        <v>55</v>
      </c>
      <c r="H81" s="53"/>
      <c r="I81" s="54"/>
      <c r="J81" s="22" t="str">
        <f t="shared" si="2"/>
        <v/>
      </c>
      <c r="K81" s="23" t="str">
        <f t="shared" si="3"/>
        <v/>
      </c>
    </row>
    <row r="82" spans="1:11" ht="15.75" x14ac:dyDescent="0.2">
      <c r="A82" s="18" t="s">
        <v>196</v>
      </c>
      <c r="B82" s="19"/>
      <c r="C82" s="20" t="s">
        <v>183</v>
      </c>
      <c r="D82" s="21">
        <v>5</v>
      </c>
      <c r="E82" s="10">
        <v>16.149999999999999</v>
      </c>
      <c r="F82" s="11">
        <v>5</v>
      </c>
      <c r="G82" s="52">
        <v>1130</v>
      </c>
      <c r="H82" s="53"/>
      <c r="I82" s="54"/>
      <c r="J82" s="22" t="str">
        <f t="shared" si="2"/>
        <v/>
      </c>
      <c r="K82" s="23" t="str">
        <f t="shared" si="3"/>
        <v/>
      </c>
    </row>
    <row r="83" spans="1:11" ht="15.75" x14ac:dyDescent="0.2">
      <c r="A83" s="18" t="s">
        <v>196</v>
      </c>
      <c r="B83" s="19"/>
      <c r="C83" s="20" t="s">
        <v>159</v>
      </c>
      <c r="D83" s="21">
        <v>5</v>
      </c>
      <c r="E83" s="10">
        <v>18.850000000000001</v>
      </c>
      <c r="F83" s="11">
        <v>5</v>
      </c>
      <c r="G83" s="52">
        <v>2480</v>
      </c>
      <c r="H83" s="53"/>
      <c r="I83" s="54"/>
      <c r="J83" s="22" t="str">
        <f t="shared" si="2"/>
        <v/>
      </c>
      <c r="K83" s="23" t="str">
        <f t="shared" si="3"/>
        <v/>
      </c>
    </row>
    <row r="84" spans="1:11" ht="15.75" x14ac:dyDescent="0.2">
      <c r="A84" s="18" t="s">
        <v>196</v>
      </c>
      <c r="B84" s="19"/>
      <c r="C84" s="20" t="s">
        <v>174</v>
      </c>
      <c r="D84" s="21">
        <v>5</v>
      </c>
      <c r="E84" s="10">
        <v>18.25</v>
      </c>
      <c r="F84" s="11">
        <v>5</v>
      </c>
      <c r="G84" s="52">
        <v>340</v>
      </c>
      <c r="H84" s="53"/>
      <c r="I84" s="54"/>
      <c r="J84" s="22" t="str">
        <f t="shared" si="2"/>
        <v/>
      </c>
      <c r="K84" s="23" t="str">
        <f t="shared" si="3"/>
        <v/>
      </c>
    </row>
    <row r="85" spans="1:11" ht="15.75" x14ac:dyDescent="0.2">
      <c r="A85" s="18" t="s">
        <v>196</v>
      </c>
      <c r="B85" s="19"/>
      <c r="C85" s="20" t="s">
        <v>175</v>
      </c>
      <c r="D85" s="21">
        <v>5</v>
      </c>
      <c r="E85" s="10">
        <v>22.8</v>
      </c>
      <c r="F85" s="11">
        <v>5</v>
      </c>
      <c r="G85" s="52">
        <v>1180</v>
      </c>
      <c r="H85" s="53"/>
      <c r="I85" s="54"/>
      <c r="J85" s="22" t="str">
        <f t="shared" si="2"/>
        <v/>
      </c>
      <c r="K85" s="23" t="str">
        <f t="shared" si="3"/>
        <v/>
      </c>
    </row>
    <row r="86" spans="1:11" ht="15.75" x14ac:dyDescent="0.2">
      <c r="A86" s="18" t="s">
        <v>196</v>
      </c>
      <c r="B86" s="19"/>
      <c r="C86" s="20" t="s">
        <v>39</v>
      </c>
      <c r="D86" s="21">
        <v>10</v>
      </c>
      <c r="E86" s="10">
        <v>14.1</v>
      </c>
      <c r="F86" s="11">
        <v>10</v>
      </c>
      <c r="G86" s="52">
        <v>60</v>
      </c>
      <c r="H86" s="53"/>
      <c r="I86" s="54"/>
      <c r="J86" s="22" t="str">
        <f t="shared" si="2"/>
        <v/>
      </c>
      <c r="K86" s="23" t="str">
        <f t="shared" si="3"/>
        <v/>
      </c>
    </row>
    <row r="87" spans="1:11" ht="15.75" x14ac:dyDescent="0.2">
      <c r="A87" s="18" t="s">
        <v>160</v>
      </c>
      <c r="B87" s="19"/>
      <c r="C87" s="20" t="s">
        <v>50</v>
      </c>
      <c r="D87" s="21">
        <v>5</v>
      </c>
      <c r="E87" s="10">
        <v>16.850000000000001</v>
      </c>
      <c r="F87" s="11">
        <v>5</v>
      </c>
      <c r="G87" s="52">
        <v>355</v>
      </c>
      <c r="H87" s="53"/>
      <c r="I87" s="54"/>
      <c r="J87" s="22" t="str">
        <f t="shared" si="2"/>
        <v/>
      </c>
      <c r="K87" s="23" t="str">
        <f t="shared" si="3"/>
        <v/>
      </c>
    </row>
    <row r="88" spans="1:11" ht="15.75" x14ac:dyDescent="0.2">
      <c r="A88" s="18" t="s">
        <v>160</v>
      </c>
      <c r="B88" s="19"/>
      <c r="C88" s="20" t="s">
        <v>159</v>
      </c>
      <c r="D88" s="21">
        <v>5</v>
      </c>
      <c r="E88" s="10">
        <v>18.850000000000001</v>
      </c>
      <c r="F88" s="11">
        <v>5</v>
      </c>
      <c r="G88" s="52">
        <v>365</v>
      </c>
      <c r="H88" s="53"/>
      <c r="I88" s="54"/>
      <c r="J88" s="22" t="str">
        <f t="shared" si="2"/>
        <v/>
      </c>
      <c r="K88" s="23" t="str">
        <f t="shared" si="3"/>
        <v/>
      </c>
    </row>
    <row r="89" spans="1:11" ht="15.75" x14ac:dyDescent="0.2">
      <c r="A89" s="18" t="s">
        <v>160</v>
      </c>
      <c r="B89" s="19"/>
      <c r="C89" s="20" t="s">
        <v>174</v>
      </c>
      <c r="D89" s="21">
        <v>5</v>
      </c>
      <c r="E89" s="10">
        <v>18.25</v>
      </c>
      <c r="F89" s="11">
        <v>5</v>
      </c>
      <c r="G89" s="52">
        <v>20</v>
      </c>
      <c r="H89" s="53"/>
      <c r="I89" s="54"/>
      <c r="J89" s="22" t="str">
        <f t="shared" ref="J89:J152" si="4">IF(H89="","",IF(ROUNDUP(H89/D89,0)*D89&lt;&gt;H89,ROUNDUP(H89/D89,0)*D89,H89))</f>
        <v/>
      </c>
      <c r="K89" s="23" t="str">
        <f t="shared" ref="K89:K152" si="5">IF(ISBLANK(H89),"",J89*E89)</f>
        <v/>
      </c>
    </row>
    <row r="90" spans="1:11" ht="15.75" x14ac:dyDescent="0.2">
      <c r="A90" s="18" t="s">
        <v>160</v>
      </c>
      <c r="B90" s="19"/>
      <c r="C90" s="20" t="s">
        <v>191</v>
      </c>
      <c r="D90" s="21">
        <v>5</v>
      </c>
      <c r="E90" s="10">
        <v>22.8</v>
      </c>
      <c r="F90" s="11">
        <v>5</v>
      </c>
      <c r="G90" s="52">
        <v>170</v>
      </c>
      <c r="H90" s="53"/>
      <c r="I90" s="54"/>
      <c r="J90" s="22" t="str">
        <f t="shared" si="4"/>
        <v/>
      </c>
      <c r="K90" s="23" t="str">
        <f t="shared" si="5"/>
        <v/>
      </c>
    </row>
    <row r="91" spans="1:11" ht="15.75" x14ac:dyDescent="0.2">
      <c r="A91" s="18" t="s">
        <v>148</v>
      </c>
      <c r="B91" s="19"/>
      <c r="C91" s="20" t="s">
        <v>30</v>
      </c>
      <c r="D91" s="21">
        <v>50</v>
      </c>
      <c r="E91" s="10">
        <v>6.7</v>
      </c>
      <c r="F91" s="11">
        <v>50</v>
      </c>
      <c r="G91" s="52">
        <v>1400</v>
      </c>
      <c r="H91" s="53"/>
      <c r="I91" s="54"/>
      <c r="J91" s="22" t="str">
        <f t="shared" si="4"/>
        <v/>
      </c>
      <c r="K91" s="23" t="str">
        <f t="shared" si="5"/>
        <v/>
      </c>
    </row>
    <row r="92" spans="1:11" ht="15.75" x14ac:dyDescent="0.2">
      <c r="A92" s="18" t="s">
        <v>41</v>
      </c>
      <c r="B92" s="19"/>
      <c r="C92" s="20" t="s">
        <v>101</v>
      </c>
      <c r="D92" s="21">
        <v>50</v>
      </c>
      <c r="E92" s="10">
        <v>2.1</v>
      </c>
      <c r="F92" s="11">
        <v>50</v>
      </c>
      <c r="G92" s="52" t="s">
        <v>346</v>
      </c>
      <c r="H92" s="53"/>
      <c r="I92" s="54"/>
      <c r="J92" s="22" t="str">
        <f t="shared" si="4"/>
        <v/>
      </c>
      <c r="K92" s="23" t="str">
        <f t="shared" si="5"/>
        <v/>
      </c>
    </row>
    <row r="93" spans="1:11" ht="15.75" x14ac:dyDescent="0.2">
      <c r="A93" s="18" t="s">
        <v>41</v>
      </c>
      <c r="B93" s="19"/>
      <c r="C93" s="20" t="s">
        <v>102</v>
      </c>
      <c r="D93" s="21">
        <v>50</v>
      </c>
      <c r="E93" s="10">
        <v>2.85</v>
      </c>
      <c r="F93" s="11">
        <v>50</v>
      </c>
      <c r="G93" s="52" t="s">
        <v>346</v>
      </c>
      <c r="H93" s="53"/>
      <c r="I93" s="54"/>
      <c r="J93" s="22" t="str">
        <f t="shared" si="4"/>
        <v/>
      </c>
      <c r="K93" s="23" t="str">
        <f t="shared" si="5"/>
        <v/>
      </c>
    </row>
    <row r="94" spans="1:11" ht="15.75" x14ac:dyDescent="0.2">
      <c r="A94" s="18" t="s">
        <v>41</v>
      </c>
      <c r="B94" s="19"/>
      <c r="C94" s="20" t="s">
        <v>36</v>
      </c>
      <c r="D94" s="21">
        <v>10</v>
      </c>
      <c r="E94" s="10">
        <v>6.35</v>
      </c>
      <c r="F94" s="11">
        <v>10</v>
      </c>
      <c r="G94" s="52">
        <v>4270</v>
      </c>
      <c r="H94" s="53"/>
      <c r="I94" s="54"/>
      <c r="J94" s="22" t="str">
        <f t="shared" si="4"/>
        <v/>
      </c>
      <c r="K94" s="23" t="str">
        <f t="shared" si="5"/>
        <v/>
      </c>
    </row>
    <row r="95" spans="1:11" ht="15.75" x14ac:dyDescent="0.2">
      <c r="A95" s="18" t="s">
        <v>41</v>
      </c>
      <c r="B95" s="19"/>
      <c r="C95" s="20" t="s">
        <v>37</v>
      </c>
      <c r="D95" s="21">
        <v>10</v>
      </c>
      <c r="E95" s="10">
        <v>8.85</v>
      </c>
      <c r="F95" s="11">
        <v>10</v>
      </c>
      <c r="G95" s="52" t="s">
        <v>344</v>
      </c>
      <c r="H95" s="53"/>
      <c r="I95" s="54"/>
      <c r="J95" s="22" t="str">
        <f t="shared" si="4"/>
        <v/>
      </c>
      <c r="K95" s="23" t="str">
        <f t="shared" si="5"/>
        <v/>
      </c>
    </row>
    <row r="96" spans="1:11" ht="15.75" x14ac:dyDescent="0.2">
      <c r="A96" s="18" t="s">
        <v>41</v>
      </c>
      <c r="B96" s="19"/>
      <c r="C96" s="20" t="s">
        <v>38</v>
      </c>
      <c r="D96" s="21">
        <v>10</v>
      </c>
      <c r="E96" s="10">
        <v>11.35</v>
      </c>
      <c r="F96" s="11">
        <v>10</v>
      </c>
      <c r="G96" s="52" t="s">
        <v>344</v>
      </c>
      <c r="H96" s="53"/>
      <c r="I96" s="54"/>
      <c r="J96" s="22" t="str">
        <f t="shared" si="4"/>
        <v/>
      </c>
      <c r="K96" s="23" t="str">
        <f t="shared" si="5"/>
        <v/>
      </c>
    </row>
    <row r="97" spans="1:11" ht="15.75" x14ac:dyDescent="0.2">
      <c r="A97" s="18" t="s">
        <v>41</v>
      </c>
      <c r="B97" s="19"/>
      <c r="C97" s="20" t="s">
        <v>99</v>
      </c>
      <c r="D97" s="21">
        <v>5</v>
      </c>
      <c r="E97" s="10">
        <v>14.65</v>
      </c>
      <c r="F97" s="11">
        <v>5</v>
      </c>
      <c r="G97" s="52">
        <v>4410</v>
      </c>
      <c r="H97" s="53"/>
      <c r="I97" s="54"/>
      <c r="J97" s="22" t="str">
        <f t="shared" si="4"/>
        <v/>
      </c>
      <c r="K97" s="23" t="str">
        <f t="shared" si="5"/>
        <v/>
      </c>
    </row>
    <row r="98" spans="1:11" ht="15.75" x14ac:dyDescent="0.2">
      <c r="A98" s="18" t="s">
        <v>41</v>
      </c>
      <c r="B98" s="19"/>
      <c r="C98" s="20" t="s">
        <v>44</v>
      </c>
      <c r="D98" s="21">
        <v>5</v>
      </c>
      <c r="E98" s="10">
        <v>17.5</v>
      </c>
      <c r="F98" s="11">
        <v>5</v>
      </c>
      <c r="G98" s="52">
        <v>1835</v>
      </c>
      <c r="H98" s="53"/>
      <c r="I98" s="54"/>
      <c r="J98" s="22" t="str">
        <f t="shared" si="4"/>
        <v/>
      </c>
      <c r="K98" s="23" t="str">
        <f t="shared" si="5"/>
        <v/>
      </c>
    </row>
    <row r="99" spans="1:11" ht="15.75" x14ac:dyDescent="0.2">
      <c r="A99" s="18" t="s">
        <v>197</v>
      </c>
      <c r="B99" s="19"/>
      <c r="C99" s="20" t="s">
        <v>182</v>
      </c>
      <c r="D99" s="21">
        <v>5</v>
      </c>
      <c r="E99" s="10">
        <v>14.1</v>
      </c>
      <c r="F99" s="11">
        <v>5</v>
      </c>
      <c r="G99" s="52">
        <v>70</v>
      </c>
      <c r="H99" s="53"/>
      <c r="I99" s="54"/>
      <c r="J99" s="22" t="str">
        <f t="shared" si="4"/>
        <v/>
      </c>
      <c r="K99" s="23" t="str">
        <f t="shared" si="5"/>
        <v/>
      </c>
    </row>
    <row r="100" spans="1:11" ht="15.75" x14ac:dyDescent="0.2">
      <c r="A100" s="18" t="s">
        <v>197</v>
      </c>
      <c r="B100" s="19"/>
      <c r="C100" s="20" t="s">
        <v>183</v>
      </c>
      <c r="D100" s="21">
        <v>5</v>
      </c>
      <c r="E100" s="10">
        <v>16.149999999999999</v>
      </c>
      <c r="F100" s="11">
        <v>5</v>
      </c>
      <c r="G100" s="52">
        <v>505</v>
      </c>
      <c r="H100" s="53"/>
      <c r="I100" s="54"/>
      <c r="J100" s="22" t="str">
        <f t="shared" si="4"/>
        <v/>
      </c>
      <c r="K100" s="23" t="str">
        <f t="shared" si="5"/>
        <v/>
      </c>
    </row>
    <row r="101" spans="1:11" ht="15.75" x14ac:dyDescent="0.2">
      <c r="A101" s="18" t="s">
        <v>197</v>
      </c>
      <c r="B101" s="19"/>
      <c r="C101" s="20" t="s">
        <v>159</v>
      </c>
      <c r="D101" s="21">
        <v>5</v>
      </c>
      <c r="E101" s="10">
        <v>18.850000000000001</v>
      </c>
      <c r="F101" s="11">
        <v>5</v>
      </c>
      <c r="G101" s="52">
        <v>65</v>
      </c>
      <c r="H101" s="53"/>
      <c r="I101" s="54"/>
      <c r="J101" s="22" t="str">
        <f t="shared" si="4"/>
        <v/>
      </c>
      <c r="K101" s="23" t="str">
        <f t="shared" si="5"/>
        <v/>
      </c>
    </row>
    <row r="102" spans="1:11" ht="15.75" x14ac:dyDescent="0.2">
      <c r="A102" s="18" t="s">
        <v>197</v>
      </c>
      <c r="B102" s="19"/>
      <c r="C102" s="20" t="s">
        <v>174</v>
      </c>
      <c r="D102" s="21">
        <v>5</v>
      </c>
      <c r="E102" s="10">
        <v>18.25</v>
      </c>
      <c r="F102" s="11">
        <v>5</v>
      </c>
      <c r="G102" s="52">
        <v>225</v>
      </c>
      <c r="H102" s="53"/>
      <c r="I102" s="54"/>
      <c r="J102" s="22" t="str">
        <f t="shared" si="4"/>
        <v/>
      </c>
      <c r="K102" s="23" t="str">
        <f t="shared" si="5"/>
        <v/>
      </c>
    </row>
    <row r="103" spans="1:11" ht="15.75" x14ac:dyDescent="0.2">
      <c r="A103" s="18" t="s">
        <v>197</v>
      </c>
      <c r="B103" s="19"/>
      <c r="C103" s="20" t="s">
        <v>198</v>
      </c>
      <c r="D103" s="21">
        <v>5</v>
      </c>
      <c r="E103" s="10">
        <v>22.8</v>
      </c>
      <c r="F103" s="11">
        <v>5</v>
      </c>
      <c r="G103" s="52">
        <v>50</v>
      </c>
      <c r="H103" s="53"/>
      <c r="I103" s="54"/>
      <c r="J103" s="22" t="str">
        <f t="shared" si="4"/>
        <v/>
      </c>
      <c r="K103" s="23" t="str">
        <f t="shared" si="5"/>
        <v/>
      </c>
    </row>
    <row r="104" spans="1:11" ht="15.75" x14ac:dyDescent="0.2">
      <c r="A104" s="18" t="s">
        <v>197</v>
      </c>
      <c r="B104" s="19"/>
      <c r="C104" s="20" t="s">
        <v>175</v>
      </c>
      <c r="D104" s="21">
        <v>5</v>
      </c>
      <c r="E104" s="10">
        <v>22.8</v>
      </c>
      <c r="F104" s="11">
        <v>5</v>
      </c>
      <c r="G104" s="52">
        <v>30</v>
      </c>
      <c r="H104" s="53"/>
      <c r="I104" s="54"/>
      <c r="J104" s="22" t="str">
        <f t="shared" si="4"/>
        <v/>
      </c>
      <c r="K104" s="23" t="str">
        <f t="shared" si="5"/>
        <v/>
      </c>
    </row>
    <row r="105" spans="1:11" ht="15.75" x14ac:dyDescent="0.2">
      <c r="A105" s="18" t="s">
        <v>199</v>
      </c>
      <c r="B105" s="19"/>
      <c r="C105" s="20" t="s">
        <v>180</v>
      </c>
      <c r="D105" s="21">
        <v>5</v>
      </c>
      <c r="E105" s="10">
        <v>12.35</v>
      </c>
      <c r="F105" s="11">
        <v>5</v>
      </c>
      <c r="G105" s="52">
        <v>20</v>
      </c>
      <c r="H105" s="53"/>
      <c r="I105" s="54"/>
      <c r="J105" s="22" t="str">
        <f t="shared" si="4"/>
        <v/>
      </c>
      <c r="K105" s="23" t="str">
        <f t="shared" si="5"/>
        <v/>
      </c>
    </row>
    <row r="106" spans="1:11" ht="15.75" x14ac:dyDescent="0.2">
      <c r="A106" s="18" t="s">
        <v>199</v>
      </c>
      <c r="B106" s="19"/>
      <c r="C106" s="20" t="s">
        <v>190</v>
      </c>
      <c r="D106" s="21">
        <v>5</v>
      </c>
      <c r="E106" s="10">
        <v>14.85</v>
      </c>
      <c r="F106" s="11">
        <v>5</v>
      </c>
      <c r="G106" s="52">
        <v>55</v>
      </c>
      <c r="H106" s="53"/>
      <c r="I106" s="54"/>
      <c r="J106" s="22" t="str">
        <f t="shared" si="4"/>
        <v/>
      </c>
      <c r="K106" s="23" t="str">
        <f t="shared" si="5"/>
        <v/>
      </c>
    </row>
    <row r="107" spans="1:11" ht="15.75" x14ac:dyDescent="0.2">
      <c r="A107" s="18" t="s">
        <v>199</v>
      </c>
      <c r="B107" s="19"/>
      <c r="C107" s="20" t="s">
        <v>181</v>
      </c>
      <c r="D107" s="21">
        <v>5</v>
      </c>
      <c r="E107" s="10">
        <v>16.850000000000001</v>
      </c>
      <c r="F107" s="11">
        <v>5</v>
      </c>
      <c r="G107" s="52">
        <v>150</v>
      </c>
      <c r="H107" s="53"/>
      <c r="I107" s="54"/>
      <c r="J107" s="22" t="str">
        <f t="shared" si="4"/>
        <v/>
      </c>
      <c r="K107" s="23" t="str">
        <f t="shared" si="5"/>
        <v/>
      </c>
    </row>
    <row r="108" spans="1:11" ht="15.75" x14ac:dyDescent="0.2">
      <c r="A108" s="18" t="s">
        <v>199</v>
      </c>
      <c r="B108" s="19"/>
      <c r="C108" s="20" t="s">
        <v>182</v>
      </c>
      <c r="D108" s="21">
        <v>5</v>
      </c>
      <c r="E108" s="10">
        <v>14.1</v>
      </c>
      <c r="F108" s="11">
        <v>5</v>
      </c>
      <c r="G108" s="52">
        <v>110</v>
      </c>
      <c r="H108" s="53"/>
      <c r="I108" s="54"/>
      <c r="J108" s="22" t="str">
        <f t="shared" si="4"/>
        <v/>
      </c>
      <c r="K108" s="23" t="str">
        <f t="shared" si="5"/>
        <v/>
      </c>
    </row>
    <row r="109" spans="1:11" ht="15.75" x14ac:dyDescent="0.2">
      <c r="A109" s="18" t="s">
        <v>199</v>
      </c>
      <c r="B109" s="19"/>
      <c r="C109" s="20" t="s">
        <v>159</v>
      </c>
      <c r="D109" s="21">
        <v>5</v>
      </c>
      <c r="E109" s="10">
        <v>18.850000000000001</v>
      </c>
      <c r="F109" s="11">
        <v>5</v>
      </c>
      <c r="G109" s="52">
        <v>770</v>
      </c>
      <c r="H109" s="53"/>
      <c r="I109" s="54"/>
      <c r="J109" s="22" t="str">
        <f t="shared" si="4"/>
        <v/>
      </c>
      <c r="K109" s="23" t="str">
        <f t="shared" si="5"/>
        <v/>
      </c>
    </row>
    <row r="110" spans="1:11" ht="15.75" x14ac:dyDescent="0.2">
      <c r="A110" s="18" t="s">
        <v>199</v>
      </c>
      <c r="B110" s="19"/>
      <c r="C110" s="20" t="s">
        <v>191</v>
      </c>
      <c r="D110" s="21">
        <v>5</v>
      </c>
      <c r="E110" s="10">
        <v>22.8</v>
      </c>
      <c r="F110" s="11">
        <v>5</v>
      </c>
      <c r="G110" s="52">
        <v>85</v>
      </c>
      <c r="H110" s="53"/>
      <c r="I110" s="54"/>
      <c r="J110" s="22" t="str">
        <f t="shared" si="4"/>
        <v/>
      </c>
      <c r="K110" s="23" t="str">
        <f t="shared" si="5"/>
        <v/>
      </c>
    </row>
    <row r="111" spans="1:11" ht="15.75" x14ac:dyDescent="0.2">
      <c r="A111" s="18" t="s">
        <v>200</v>
      </c>
      <c r="B111" s="19"/>
      <c r="C111" s="20" t="s">
        <v>180</v>
      </c>
      <c r="D111" s="21">
        <v>5</v>
      </c>
      <c r="E111" s="10">
        <v>12.35</v>
      </c>
      <c r="F111" s="11">
        <v>5</v>
      </c>
      <c r="G111" s="52">
        <v>120</v>
      </c>
      <c r="H111" s="53"/>
      <c r="I111" s="54"/>
      <c r="J111" s="22" t="str">
        <f t="shared" si="4"/>
        <v/>
      </c>
      <c r="K111" s="23" t="str">
        <f t="shared" si="5"/>
        <v/>
      </c>
    </row>
    <row r="112" spans="1:11" ht="15.75" x14ac:dyDescent="0.2">
      <c r="A112" s="18" t="s">
        <v>200</v>
      </c>
      <c r="B112" s="19"/>
      <c r="C112" s="20" t="s">
        <v>190</v>
      </c>
      <c r="D112" s="21">
        <v>5</v>
      </c>
      <c r="E112" s="10">
        <v>14.85</v>
      </c>
      <c r="F112" s="11">
        <v>5</v>
      </c>
      <c r="G112" s="52">
        <v>455</v>
      </c>
      <c r="H112" s="53"/>
      <c r="I112" s="54"/>
      <c r="J112" s="22" t="str">
        <f t="shared" si="4"/>
        <v/>
      </c>
      <c r="K112" s="23" t="str">
        <f t="shared" si="5"/>
        <v/>
      </c>
    </row>
    <row r="113" spans="1:11" ht="15.75" x14ac:dyDescent="0.2">
      <c r="A113" s="18" t="s">
        <v>200</v>
      </c>
      <c r="B113" s="19"/>
      <c r="C113" s="20" t="s">
        <v>181</v>
      </c>
      <c r="D113" s="21">
        <v>5</v>
      </c>
      <c r="E113" s="10">
        <v>16.850000000000001</v>
      </c>
      <c r="F113" s="11">
        <v>5</v>
      </c>
      <c r="G113" s="52">
        <v>245</v>
      </c>
      <c r="H113" s="53"/>
      <c r="I113" s="54"/>
      <c r="J113" s="22" t="str">
        <f t="shared" si="4"/>
        <v/>
      </c>
      <c r="K113" s="23" t="str">
        <f t="shared" si="5"/>
        <v/>
      </c>
    </row>
    <row r="114" spans="1:11" ht="15.75" x14ac:dyDescent="0.2">
      <c r="A114" s="18" t="s">
        <v>200</v>
      </c>
      <c r="B114" s="19"/>
      <c r="C114" s="20" t="s">
        <v>182</v>
      </c>
      <c r="D114" s="21">
        <v>5</v>
      </c>
      <c r="E114" s="10">
        <v>14.1</v>
      </c>
      <c r="F114" s="11">
        <v>5</v>
      </c>
      <c r="G114" s="52">
        <v>240</v>
      </c>
      <c r="H114" s="53"/>
      <c r="I114" s="54"/>
      <c r="J114" s="22" t="str">
        <f t="shared" si="4"/>
        <v/>
      </c>
      <c r="K114" s="23" t="str">
        <f t="shared" si="5"/>
        <v/>
      </c>
    </row>
    <row r="115" spans="1:11" ht="15.75" x14ac:dyDescent="0.2">
      <c r="A115" s="18" t="s">
        <v>200</v>
      </c>
      <c r="B115" s="19"/>
      <c r="C115" s="20" t="s">
        <v>183</v>
      </c>
      <c r="D115" s="21">
        <v>5</v>
      </c>
      <c r="E115" s="10">
        <v>16.149999999999999</v>
      </c>
      <c r="F115" s="11">
        <v>5</v>
      </c>
      <c r="G115" s="52">
        <v>1255</v>
      </c>
      <c r="H115" s="53"/>
      <c r="I115" s="54"/>
      <c r="J115" s="22" t="str">
        <f t="shared" si="4"/>
        <v/>
      </c>
      <c r="K115" s="23" t="str">
        <f t="shared" si="5"/>
        <v/>
      </c>
    </row>
    <row r="116" spans="1:11" ht="15.75" x14ac:dyDescent="0.2">
      <c r="A116" s="18" t="s">
        <v>200</v>
      </c>
      <c r="B116" s="19"/>
      <c r="C116" s="20" t="s">
        <v>159</v>
      </c>
      <c r="D116" s="21">
        <v>5</v>
      </c>
      <c r="E116" s="10">
        <v>18.850000000000001</v>
      </c>
      <c r="F116" s="11">
        <v>5</v>
      </c>
      <c r="G116" s="52">
        <v>885</v>
      </c>
      <c r="H116" s="53"/>
      <c r="I116" s="54"/>
      <c r="J116" s="22" t="str">
        <f t="shared" si="4"/>
        <v/>
      </c>
      <c r="K116" s="23" t="str">
        <f t="shared" si="5"/>
        <v/>
      </c>
    </row>
    <row r="117" spans="1:11" ht="15.75" x14ac:dyDescent="0.2">
      <c r="A117" s="18" t="s">
        <v>200</v>
      </c>
      <c r="B117" s="19"/>
      <c r="C117" s="20" t="s">
        <v>174</v>
      </c>
      <c r="D117" s="21">
        <v>5</v>
      </c>
      <c r="E117" s="10">
        <v>18.25</v>
      </c>
      <c r="F117" s="11">
        <v>5</v>
      </c>
      <c r="G117" s="52">
        <v>270</v>
      </c>
      <c r="H117" s="53"/>
      <c r="I117" s="54"/>
      <c r="J117" s="22" t="str">
        <f t="shared" si="4"/>
        <v/>
      </c>
      <c r="K117" s="23" t="str">
        <f t="shared" si="5"/>
        <v/>
      </c>
    </row>
    <row r="118" spans="1:11" ht="15.75" x14ac:dyDescent="0.2">
      <c r="A118" s="18" t="s">
        <v>200</v>
      </c>
      <c r="B118" s="19"/>
      <c r="C118" s="20" t="s">
        <v>175</v>
      </c>
      <c r="D118" s="21">
        <v>5</v>
      </c>
      <c r="E118" s="10">
        <v>22.8</v>
      </c>
      <c r="F118" s="11">
        <v>5</v>
      </c>
      <c r="G118" s="52">
        <v>65</v>
      </c>
      <c r="H118" s="53"/>
      <c r="I118" s="54"/>
      <c r="J118" s="22" t="str">
        <f t="shared" si="4"/>
        <v/>
      </c>
      <c r="K118" s="23" t="str">
        <f t="shared" si="5"/>
        <v/>
      </c>
    </row>
    <row r="119" spans="1:11" ht="15.75" x14ac:dyDescent="0.2">
      <c r="A119" s="18" t="s">
        <v>201</v>
      </c>
      <c r="B119" s="19"/>
      <c r="C119" s="20" t="s">
        <v>174</v>
      </c>
      <c r="D119" s="21">
        <v>5</v>
      </c>
      <c r="E119" s="10">
        <v>18.25</v>
      </c>
      <c r="F119" s="11">
        <v>5</v>
      </c>
      <c r="G119" s="52">
        <v>15</v>
      </c>
      <c r="H119" s="53"/>
      <c r="I119" s="54"/>
      <c r="J119" s="22" t="str">
        <f t="shared" si="4"/>
        <v/>
      </c>
      <c r="K119" s="23" t="str">
        <f t="shared" si="5"/>
        <v/>
      </c>
    </row>
    <row r="120" spans="1:11" ht="15.75" x14ac:dyDescent="0.2">
      <c r="A120" s="18" t="s">
        <v>202</v>
      </c>
      <c r="B120" s="19"/>
      <c r="C120" s="20" t="s">
        <v>190</v>
      </c>
      <c r="D120" s="21">
        <v>5</v>
      </c>
      <c r="E120" s="10">
        <v>14.85</v>
      </c>
      <c r="F120" s="11">
        <v>5</v>
      </c>
      <c r="G120" s="52">
        <v>20</v>
      </c>
      <c r="H120" s="53"/>
      <c r="I120" s="54"/>
      <c r="J120" s="22" t="str">
        <f t="shared" si="4"/>
        <v/>
      </c>
      <c r="K120" s="23" t="str">
        <f t="shared" si="5"/>
        <v/>
      </c>
    </row>
    <row r="121" spans="1:11" ht="15.75" x14ac:dyDescent="0.2">
      <c r="A121" s="18" t="s">
        <v>202</v>
      </c>
      <c r="B121" s="19"/>
      <c r="C121" s="20" t="s">
        <v>181</v>
      </c>
      <c r="D121" s="21">
        <v>5</v>
      </c>
      <c r="E121" s="10">
        <v>16.850000000000001</v>
      </c>
      <c r="F121" s="11">
        <v>5</v>
      </c>
      <c r="G121" s="52">
        <v>75</v>
      </c>
      <c r="H121" s="53"/>
      <c r="I121" s="54"/>
      <c r="J121" s="22" t="str">
        <f t="shared" si="4"/>
        <v/>
      </c>
      <c r="K121" s="23" t="str">
        <f t="shared" si="5"/>
        <v/>
      </c>
    </row>
    <row r="122" spans="1:11" ht="15.75" x14ac:dyDescent="0.2">
      <c r="A122" s="18" t="s">
        <v>202</v>
      </c>
      <c r="B122" s="19"/>
      <c r="C122" s="20" t="s">
        <v>182</v>
      </c>
      <c r="D122" s="21">
        <v>5</v>
      </c>
      <c r="E122" s="10">
        <v>14.1</v>
      </c>
      <c r="F122" s="11">
        <v>5</v>
      </c>
      <c r="G122" s="52">
        <v>545</v>
      </c>
      <c r="H122" s="53"/>
      <c r="I122" s="54"/>
      <c r="J122" s="22" t="str">
        <f t="shared" si="4"/>
        <v/>
      </c>
      <c r="K122" s="23" t="str">
        <f t="shared" si="5"/>
        <v/>
      </c>
    </row>
    <row r="123" spans="1:11" ht="15.75" x14ac:dyDescent="0.2">
      <c r="A123" s="18" t="s">
        <v>202</v>
      </c>
      <c r="B123" s="19"/>
      <c r="C123" s="20" t="s">
        <v>183</v>
      </c>
      <c r="D123" s="21">
        <v>5</v>
      </c>
      <c r="E123" s="10">
        <v>16.149999999999999</v>
      </c>
      <c r="F123" s="11">
        <v>5</v>
      </c>
      <c r="G123" s="52">
        <v>750</v>
      </c>
      <c r="H123" s="53"/>
      <c r="I123" s="54"/>
      <c r="J123" s="22" t="str">
        <f t="shared" si="4"/>
        <v/>
      </c>
      <c r="K123" s="23" t="str">
        <f t="shared" si="5"/>
        <v/>
      </c>
    </row>
    <row r="124" spans="1:11" ht="15.75" x14ac:dyDescent="0.2">
      <c r="A124" s="18" t="s">
        <v>202</v>
      </c>
      <c r="B124" s="19"/>
      <c r="C124" s="20" t="s">
        <v>159</v>
      </c>
      <c r="D124" s="21">
        <v>5</v>
      </c>
      <c r="E124" s="10">
        <v>18.850000000000001</v>
      </c>
      <c r="F124" s="11">
        <v>5</v>
      </c>
      <c r="G124" s="52">
        <v>2775</v>
      </c>
      <c r="H124" s="53"/>
      <c r="I124" s="54"/>
      <c r="J124" s="22" t="str">
        <f t="shared" si="4"/>
        <v/>
      </c>
      <c r="K124" s="23" t="str">
        <f t="shared" si="5"/>
        <v/>
      </c>
    </row>
    <row r="125" spans="1:11" ht="15.75" x14ac:dyDescent="0.2">
      <c r="A125" s="18" t="s">
        <v>202</v>
      </c>
      <c r="B125" s="19"/>
      <c r="C125" s="20" t="s">
        <v>39</v>
      </c>
      <c r="D125" s="21">
        <v>10</v>
      </c>
      <c r="E125" s="10">
        <v>14.1</v>
      </c>
      <c r="F125" s="11">
        <v>10</v>
      </c>
      <c r="G125" s="52">
        <v>1700</v>
      </c>
      <c r="H125" s="53"/>
      <c r="I125" s="54"/>
      <c r="J125" s="22" t="str">
        <f t="shared" si="4"/>
        <v/>
      </c>
      <c r="K125" s="23" t="str">
        <f t="shared" si="5"/>
        <v/>
      </c>
    </row>
    <row r="126" spans="1:11" ht="15.75" x14ac:dyDescent="0.2">
      <c r="A126" s="18" t="s">
        <v>202</v>
      </c>
      <c r="B126" s="19"/>
      <c r="C126" s="20" t="s">
        <v>186</v>
      </c>
      <c r="D126" s="21">
        <v>10</v>
      </c>
      <c r="E126" s="10">
        <v>16.149999999999999</v>
      </c>
      <c r="F126" s="11">
        <v>10</v>
      </c>
      <c r="G126" s="52">
        <v>2830</v>
      </c>
      <c r="H126" s="53"/>
      <c r="I126" s="54"/>
      <c r="J126" s="22" t="str">
        <f t="shared" si="4"/>
        <v/>
      </c>
      <c r="K126" s="23" t="str">
        <f t="shared" si="5"/>
        <v/>
      </c>
    </row>
    <row r="127" spans="1:11" ht="15.75" x14ac:dyDescent="0.2">
      <c r="A127" s="18" t="s">
        <v>202</v>
      </c>
      <c r="B127" s="19"/>
      <c r="C127" s="20" t="s">
        <v>187</v>
      </c>
      <c r="D127" s="21">
        <v>10</v>
      </c>
      <c r="E127" s="10">
        <v>18.850000000000001</v>
      </c>
      <c r="F127" s="11">
        <v>10</v>
      </c>
      <c r="G127" s="52">
        <v>1290</v>
      </c>
      <c r="H127" s="53"/>
      <c r="I127" s="54"/>
      <c r="J127" s="22" t="str">
        <f t="shared" si="4"/>
        <v/>
      </c>
      <c r="K127" s="23" t="str">
        <f t="shared" si="5"/>
        <v/>
      </c>
    </row>
    <row r="128" spans="1:11" ht="15.75" x14ac:dyDescent="0.2">
      <c r="A128" s="18" t="s">
        <v>203</v>
      </c>
      <c r="B128" s="19"/>
      <c r="C128" s="20" t="s">
        <v>183</v>
      </c>
      <c r="D128" s="21">
        <v>5</v>
      </c>
      <c r="E128" s="10">
        <v>16.149999999999999</v>
      </c>
      <c r="F128" s="11">
        <v>5</v>
      </c>
      <c r="G128" s="52">
        <v>55</v>
      </c>
      <c r="H128" s="53"/>
      <c r="I128" s="54"/>
      <c r="J128" s="22" t="str">
        <f t="shared" si="4"/>
        <v/>
      </c>
      <c r="K128" s="23" t="str">
        <f t="shared" si="5"/>
        <v/>
      </c>
    </row>
    <row r="129" spans="1:11" ht="15.75" x14ac:dyDescent="0.2">
      <c r="A129" s="18" t="s">
        <v>203</v>
      </c>
      <c r="B129" s="19"/>
      <c r="C129" s="20" t="s">
        <v>159</v>
      </c>
      <c r="D129" s="21">
        <v>5</v>
      </c>
      <c r="E129" s="10">
        <v>18.850000000000001</v>
      </c>
      <c r="F129" s="11">
        <v>5</v>
      </c>
      <c r="G129" s="52">
        <v>125</v>
      </c>
      <c r="H129" s="53"/>
      <c r="I129" s="54"/>
      <c r="J129" s="22" t="str">
        <f t="shared" si="4"/>
        <v/>
      </c>
      <c r="K129" s="23" t="str">
        <f t="shared" si="5"/>
        <v/>
      </c>
    </row>
    <row r="130" spans="1:11" ht="15.75" x14ac:dyDescent="0.2">
      <c r="A130" s="18" t="s">
        <v>203</v>
      </c>
      <c r="B130" s="19"/>
      <c r="C130" s="20" t="s">
        <v>193</v>
      </c>
      <c r="D130" s="21">
        <v>5</v>
      </c>
      <c r="E130" s="10">
        <v>25.65</v>
      </c>
      <c r="F130" s="11">
        <v>5</v>
      </c>
      <c r="G130" s="52">
        <v>20</v>
      </c>
      <c r="H130" s="53"/>
      <c r="I130" s="54"/>
      <c r="J130" s="22" t="str">
        <f t="shared" si="4"/>
        <v/>
      </c>
      <c r="K130" s="23" t="str">
        <f t="shared" si="5"/>
        <v/>
      </c>
    </row>
    <row r="131" spans="1:11" ht="15.75" x14ac:dyDescent="0.2">
      <c r="A131" s="18" t="s">
        <v>203</v>
      </c>
      <c r="B131" s="19"/>
      <c r="C131" s="20" t="s">
        <v>39</v>
      </c>
      <c r="D131" s="21">
        <v>10</v>
      </c>
      <c r="E131" s="10">
        <v>14.1</v>
      </c>
      <c r="F131" s="11">
        <v>10</v>
      </c>
      <c r="G131" s="52">
        <v>610</v>
      </c>
      <c r="H131" s="53"/>
      <c r="I131" s="54"/>
      <c r="J131" s="22" t="str">
        <f t="shared" si="4"/>
        <v/>
      </c>
      <c r="K131" s="23" t="str">
        <f t="shared" si="5"/>
        <v/>
      </c>
    </row>
    <row r="132" spans="1:11" ht="15.75" x14ac:dyDescent="0.2">
      <c r="A132" s="18" t="s">
        <v>203</v>
      </c>
      <c r="B132" s="19"/>
      <c r="C132" s="20" t="s">
        <v>186</v>
      </c>
      <c r="D132" s="21">
        <v>10</v>
      </c>
      <c r="E132" s="10">
        <v>16.149999999999999</v>
      </c>
      <c r="F132" s="11">
        <v>10</v>
      </c>
      <c r="G132" s="52">
        <v>350</v>
      </c>
      <c r="H132" s="53"/>
      <c r="I132" s="54"/>
      <c r="J132" s="22" t="str">
        <f t="shared" si="4"/>
        <v/>
      </c>
      <c r="K132" s="23" t="str">
        <f t="shared" si="5"/>
        <v/>
      </c>
    </row>
    <row r="133" spans="1:11" ht="15.75" x14ac:dyDescent="0.2">
      <c r="A133" s="18" t="s">
        <v>203</v>
      </c>
      <c r="B133" s="19"/>
      <c r="C133" s="20" t="s">
        <v>187</v>
      </c>
      <c r="D133" s="21">
        <v>10</v>
      </c>
      <c r="E133" s="10">
        <v>18.850000000000001</v>
      </c>
      <c r="F133" s="11">
        <v>10</v>
      </c>
      <c r="G133" s="52">
        <v>130</v>
      </c>
      <c r="H133" s="53"/>
      <c r="I133" s="54"/>
      <c r="J133" s="22" t="str">
        <f t="shared" si="4"/>
        <v/>
      </c>
      <c r="K133" s="23" t="str">
        <f t="shared" si="5"/>
        <v/>
      </c>
    </row>
    <row r="134" spans="1:11" ht="15.75" x14ac:dyDescent="0.2">
      <c r="A134" s="18" t="s">
        <v>104</v>
      </c>
      <c r="B134" s="19"/>
      <c r="C134" s="20" t="s">
        <v>103</v>
      </c>
      <c r="D134" s="21">
        <v>50</v>
      </c>
      <c r="E134" s="10">
        <v>1.5</v>
      </c>
      <c r="F134" s="11">
        <v>50</v>
      </c>
      <c r="G134" s="52" t="s">
        <v>344</v>
      </c>
      <c r="H134" s="53"/>
      <c r="I134" s="54"/>
      <c r="J134" s="22" t="str">
        <f t="shared" si="4"/>
        <v/>
      </c>
      <c r="K134" s="23" t="str">
        <f t="shared" si="5"/>
        <v/>
      </c>
    </row>
    <row r="135" spans="1:11" ht="15.75" x14ac:dyDescent="0.2">
      <c r="A135" s="18" t="s">
        <v>104</v>
      </c>
      <c r="B135" s="19"/>
      <c r="C135" s="20" t="s">
        <v>105</v>
      </c>
      <c r="D135" s="21">
        <v>50</v>
      </c>
      <c r="E135" s="10">
        <v>1.85</v>
      </c>
      <c r="F135" s="11">
        <v>50</v>
      </c>
      <c r="G135" s="52" t="s">
        <v>344</v>
      </c>
      <c r="H135" s="53"/>
      <c r="I135" s="54"/>
      <c r="J135" s="22" t="str">
        <f t="shared" si="4"/>
        <v/>
      </c>
      <c r="K135" s="23" t="str">
        <f t="shared" si="5"/>
        <v/>
      </c>
    </row>
    <row r="136" spans="1:11" ht="15.75" x14ac:dyDescent="0.2">
      <c r="A136" s="18" t="s">
        <v>104</v>
      </c>
      <c r="B136" s="19"/>
      <c r="C136" s="20" t="s">
        <v>106</v>
      </c>
      <c r="D136" s="21">
        <v>50</v>
      </c>
      <c r="E136" s="10">
        <v>2</v>
      </c>
      <c r="F136" s="11">
        <v>50</v>
      </c>
      <c r="G136" s="52">
        <v>9700</v>
      </c>
      <c r="H136" s="53"/>
      <c r="I136" s="54"/>
      <c r="J136" s="22" t="str">
        <f t="shared" si="4"/>
        <v/>
      </c>
      <c r="K136" s="23" t="str">
        <f t="shared" si="5"/>
        <v/>
      </c>
    </row>
    <row r="137" spans="1:11" ht="15.75" x14ac:dyDescent="0.2">
      <c r="A137" s="18" t="s">
        <v>204</v>
      </c>
      <c r="B137" s="19"/>
      <c r="C137" s="20" t="s">
        <v>30</v>
      </c>
      <c r="D137" s="21">
        <v>50</v>
      </c>
      <c r="E137" s="10">
        <v>2.7</v>
      </c>
      <c r="F137" s="11">
        <v>50</v>
      </c>
      <c r="G137" s="52">
        <v>4650</v>
      </c>
      <c r="H137" s="53"/>
      <c r="I137" s="54"/>
      <c r="J137" s="22" t="str">
        <f t="shared" si="4"/>
        <v/>
      </c>
      <c r="K137" s="23" t="str">
        <f t="shared" si="5"/>
        <v/>
      </c>
    </row>
    <row r="138" spans="1:11" ht="15.75" x14ac:dyDescent="0.2">
      <c r="A138" s="18" t="s">
        <v>205</v>
      </c>
      <c r="B138" s="19"/>
      <c r="C138" s="20" t="s">
        <v>183</v>
      </c>
      <c r="D138" s="21">
        <v>5</v>
      </c>
      <c r="E138" s="10">
        <v>16.149999999999999</v>
      </c>
      <c r="F138" s="11">
        <v>5</v>
      </c>
      <c r="G138" s="52">
        <v>45</v>
      </c>
      <c r="H138" s="53"/>
      <c r="I138" s="54"/>
      <c r="J138" s="22" t="str">
        <f t="shared" si="4"/>
        <v/>
      </c>
      <c r="K138" s="23" t="str">
        <f t="shared" si="5"/>
        <v/>
      </c>
    </row>
    <row r="139" spans="1:11" ht="15.75" x14ac:dyDescent="0.2">
      <c r="A139" s="18" t="s">
        <v>205</v>
      </c>
      <c r="B139" s="19"/>
      <c r="C139" s="20" t="s">
        <v>159</v>
      </c>
      <c r="D139" s="21">
        <v>5</v>
      </c>
      <c r="E139" s="10">
        <v>18.850000000000001</v>
      </c>
      <c r="F139" s="11">
        <v>5</v>
      </c>
      <c r="G139" s="52">
        <v>260</v>
      </c>
      <c r="H139" s="53"/>
      <c r="I139" s="54"/>
      <c r="J139" s="22" t="str">
        <f t="shared" si="4"/>
        <v/>
      </c>
      <c r="K139" s="23" t="str">
        <f t="shared" si="5"/>
        <v/>
      </c>
    </row>
    <row r="140" spans="1:11" ht="15.75" x14ac:dyDescent="0.2">
      <c r="A140" s="18" t="s">
        <v>90</v>
      </c>
      <c r="B140" s="19"/>
      <c r="C140" s="20" t="s">
        <v>32</v>
      </c>
      <c r="D140" s="21">
        <v>50</v>
      </c>
      <c r="E140" s="10">
        <v>1.05</v>
      </c>
      <c r="F140" s="11">
        <v>50</v>
      </c>
      <c r="G140" s="52" t="s">
        <v>344</v>
      </c>
      <c r="H140" s="53"/>
      <c r="I140" s="54"/>
      <c r="J140" s="22" t="str">
        <f t="shared" si="4"/>
        <v/>
      </c>
      <c r="K140" s="23" t="str">
        <f t="shared" si="5"/>
        <v/>
      </c>
    </row>
    <row r="141" spans="1:11" ht="15.75" x14ac:dyDescent="0.2">
      <c r="A141" s="18" t="s">
        <v>90</v>
      </c>
      <c r="B141" s="19"/>
      <c r="C141" s="20" t="s">
        <v>33</v>
      </c>
      <c r="D141" s="21">
        <v>50</v>
      </c>
      <c r="E141" s="10">
        <v>1.45</v>
      </c>
      <c r="F141" s="11">
        <v>50</v>
      </c>
      <c r="G141" s="52">
        <v>7500</v>
      </c>
      <c r="H141" s="53"/>
      <c r="I141" s="54"/>
      <c r="J141" s="22" t="str">
        <f t="shared" si="4"/>
        <v/>
      </c>
      <c r="K141" s="23" t="str">
        <f t="shared" si="5"/>
        <v/>
      </c>
    </row>
    <row r="142" spans="1:11" ht="15.75" x14ac:dyDescent="0.2">
      <c r="A142" s="18" t="s">
        <v>90</v>
      </c>
      <c r="B142" s="19"/>
      <c r="C142" s="20" t="s">
        <v>34</v>
      </c>
      <c r="D142" s="21">
        <v>50</v>
      </c>
      <c r="E142" s="10">
        <v>2.35</v>
      </c>
      <c r="F142" s="11">
        <v>50</v>
      </c>
      <c r="G142" s="52">
        <v>8200</v>
      </c>
      <c r="H142" s="53"/>
      <c r="I142" s="54"/>
      <c r="J142" s="22" t="str">
        <f t="shared" si="4"/>
        <v/>
      </c>
      <c r="K142" s="23" t="str">
        <f t="shared" si="5"/>
        <v/>
      </c>
    </row>
    <row r="143" spans="1:11" ht="15.75" x14ac:dyDescent="0.2">
      <c r="A143" s="18" t="s">
        <v>90</v>
      </c>
      <c r="B143" s="19"/>
      <c r="C143" s="20" t="s">
        <v>36</v>
      </c>
      <c r="D143" s="21">
        <v>10</v>
      </c>
      <c r="E143" s="10">
        <v>5.8</v>
      </c>
      <c r="F143" s="11">
        <v>10</v>
      </c>
      <c r="G143" s="52">
        <v>140</v>
      </c>
      <c r="H143" s="53"/>
      <c r="I143" s="54"/>
      <c r="J143" s="22" t="str">
        <f t="shared" si="4"/>
        <v/>
      </c>
      <c r="K143" s="23" t="str">
        <f t="shared" si="5"/>
        <v/>
      </c>
    </row>
    <row r="144" spans="1:11" ht="15.75" x14ac:dyDescent="0.2">
      <c r="A144" s="18" t="s">
        <v>90</v>
      </c>
      <c r="B144" s="19"/>
      <c r="C144" s="20" t="s">
        <v>37</v>
      </c>
      <c r="D144" s="21">
        <v>10</v>
      </c>
      <c r="E144" s="10">
        <v>7.85</v>
      </c>
      <c r="F144" s="11">
        <v>10</v>
      </c>
      <c r="G144" s="52">
        <v>260</v>
      </c>
      <c r="H144" s="53"/>
      <c r="I144" s="54"/>
      <c r="J144" s="22" t="str">
        <f t="shared" si="4"/>
        <v/>
      </c>
      <c r="K144" s="23" t="str">
        <f t="shared" si="5"/>
        <v/>
      </c>
    </row>
    <row r="145" spans="1:11" ht="15.75" x14ac:dyDescent="0.2">
      <c r="A145" s="18" t="s">
        <v>90</v>
      </c>
      <c r="B145" s="19"/>
      <c r="C145" s="20" t="s">
        <v>38</v>
      </c>
      <c r="D145" s="21">
        <v>10</v>
      </c>
      <c r="E145" s="10">
        <v>10.5</v>
      </c>
      <c r="F145" s="11">
        <v>10</v>
      </c>
      <c r="G145" s="52">
        <v>140</v>
      </c>
      <c r="H145" s="53"/>
      <c r="I145" s="54"/>
      <c r="J145" s="22" t="str">
        <f t="shared" si="4"/>
        <v/>
      </c>
      <c r="K145" s="23" t="str">
        <f t="shared" si="5"/>
        <v/>
      </c>
    </row>
    <row r="146" spans="1:11" ht="15.75" x14ac:dyDescent="0.2">
      <c r="A146" s="18" t="s">
        <v>206</v>
      </c>
      <c r="B146" s="19"/>
      <c r="C146" s="20" t="s">
        <v>58</v>
      </c>
      <c r="D146" s="21">
        <v>5</v>
      </c>
      <c r="E146" s="10">
        <v>13.5</v>
      </c>
      <c r="F146" s="11">
        <v>5</v>
      </c>
      <c r="G146" s="52">
        <v>845</v>
      </c>
      <c r="H146" s="53"/>
      <c r="I146" s="54"/>
      <c r="J146" s="22" t="str">
        <f t="shared" si="4"/>
        <v/>
      </c>
      <c r="K146" s="23" t="str">
        <f t="shared" si="5"/>
        <v/>
      </c>
    </row>
    <row r="147" spans="1:11" ht="15.75" x14ac:dyDescent="0.2">
      <c r="A147" s="18" t="s">
        <v>207</v>
      </c>
      <c r="B147" s="19"/>
      <c r="C147" s="20" t="s">
        <v>58</v>
      </c>
      <c r="D147" s="21">
        <v>5</v>
      </c>
      <c r="E147" s="10">
        <v>13.5</v>
      </c>
      <c r="F147" s="11">
        <v>5</v>
      </c>
      <c r="G147" s="52">
        <v>845</v>
      </c>
      <c r="H147" s="53"/>
      <c r="I147" s="54"/>
      <c r="J147" s="22" t="str">
        <f t="shared" si="4"/>
        <v/>
      </c>
      <c r="K147" s="23" t="str">
        <f t="shared" si="5"/>
        <v/>
      </c>
    </row>
    <row r="148" spans="1:11" ht="15.75" x14ac:dyDescent="0.2">
      <c r="A148" s="18" t="s">
        <v>208</v>
      </c>
      <c r="B148" s="19"/>
      <c r="C148" s="20" t="s">
        <v>58</v>
      </c>
      <c r="D148" s="21">
        <v>5</v>
      </c>
      <c r="E148" s="10">
        <v>13.5</v>
      </c>
      <c r="F148" s="11">
        <v>5</v>
      </c>
      <c r="G148" s="52">
        <v>670</v>
      </c>
      <c r="H148" s="53"/>
      <c r="I148" s="54"/>
      <c r="J148" s="22" t="str">
        <f t="shared" si="4"/>
        <v/>
      </c>
      <c r="K148" s="23" t="str">
        <f t="shared" si="5"/>
        <v/>
      </c>
    </row>
    <row r="149" spans="1:11" ht="15.75" x14ac:dyDescent="0.2">
      <c r="A149" s="18" t="s">
        <v>209</v>
      </c>
      <c r="B149" s="19"/>
      <c r="C149" s="20" t="s">
        <v>58</v>
      </c>
      <c r="D149" s="21">
        <v>5</v>
      </c>
      <c r="E149" s="10">
        <v>13.5</v>
      </c>
      <c r="F149" s="11">
        <v>5</v>
      </c>
      <c r="G149" s="52">
        <v>850</v>
      </c>
      <c r="H149" s="53"/>
      <c r="I149" s="54"/>
      <c r="J149" s="22" t="str">
        <f t="shared" si="4"/>
        <v/>
      </c>
      <c r="K149" s="23" t="str">
        <f t="shared" si="5"/>
        <v/>
      </c>
    </row>
    <row r="150" spans="1:11" ht="15.75" x14ac:dyDescent="0.2">
      <c r="A150" s="18" t="s">
        <v>210</v>
      </c>
      <c r="B150" s="19"/>
      <c r="C150" s="20" t="s">
        <v>34</v>
      </c>
      <c r="D150" s="21">
        <v>10</v>
      </c>
      <c r="E150" s="10">
        <v>16.649999999999999</v>
      </c>
      <c r="F150" s="11">
        <v>10</v>
      </c>
      <c r="G150" s="52">
        <v>260</v>
      </c>
      <c r="H150" s="53"/>
      <c r="I150" s="54"/>
      <c r="J150" s="22" t="str">
        <f t="shared" si="4"/>
        <v/>
      </c>
      <c r="K150" s="23" t="str">
        <f t="shared" si="5"/>
        <v/>
      </c>
    </row>
    <row r="151" spans="1:11" ht="15.75" x14ac:dyDescent="0.2">
      <c r="A151" s="18" t="s">
        <v>210</v>
      </c>
      <c r="B151" s="19"/>
      <c r="C151" s="20" t="s">
        <v>35</v>
      </c>
      <c r="D151" s="21">
        <v>10</v>
      </c>
      <c r="E151" s="10">
        <v>19.350000000000001</v>
      </c>
      <c r="F151" s="11">
        <v>10</v>
      </c>
      <c r="G151" s="52">
        <v>260</v>
      </c>
      <c r="H151" s="53"/>
      <c r="I151" s="54"/>
      <c r="J151" s="22" t="str">
        <f t="shared" si="4"/>
        <v/>
      </c>
      <c r="K151" s="23" t="str">
        <f t="shared" si="5"/>
        <v/>
      </c>
    </row>
    <row r="152" spans="1:11" ht="15.75" x14ac:dyDescent="0.2">
      <c r="A152" s="18" t="s">
        <v>211</v>
      </c>
      <c r="B152" s="19"/>
      <c r="C152" s="20" t="s">
        <v>27</v>
      </c>
      <c r="D152" s="21">
        <v>25</v>
      </c>
      <c r="E152" s="10">
        <v>2.35</v>
      </c>
      <c r="F152" s="11">
        <v>25</v>
      </c>
      <c r="G152" s="52" t="s">
        <v>344</v>
      </c>
      <c r="H152" s="53"/>
      <c r="I152" s="54"/>
      <c r="J152" s="22" t="str">
        <f t="shared" si="4"/>
        <v/>
      </c>
      <c r="K152" s="23" t="str">
        <f t="shared" si="5"/>
        <v/>
      </c>
    </row>
    <row r="153" spans="1:11" ht="15.75" x14ac:dyDescent="0.2">
      <c r="A153" s="18" t="s">
        <v>211</v>
      </c>
      <c r="B153" s="19"/>
      <c r="C153" s="20" t="s">
        <v>212</v>
      </c>
      <c r="D153" s="21">
        <v>25</v>
      </c>
      <c r="E153" s="10">
        <v>2.6</v>
      </c>
      <c r="F153" s="11">
        <v>25</v>
      </c>
      <c r="G153" s="52" t="s">
        <v>345</v>
      </c>
      <c r="H153" s="53"/>
      <c r="I153" s="54"/>
      <c r="J153" s="22" t="str">
        <f t="shared" ref="J153:J216" si="6">IF(H153="","",IF(ROUNDUP(H153/D153,0)*D153&lt;&gt;H153,ROUNDUP(H153/D153,0)*D153,H153))</f>
        <v/>
      </c>
      <c r="K153" s="23" t="str">
        <f t="shared" ref="K153:K216" si="7">IF(ISBLANK(H153),"",J153*E153)</f>
        <v/>
      </c>
    </row>
    <row r="154" spans="1:11" ht="15.75" x14ac:dyDescent="0.2">
      <c r="A154" s="18" t="s">
        <v>211</v>
      </c>
      <c r="B154" s="19"/>
      <c r="C154" s="20" t="s">
        <v>165</v>
      </c>
      <c r="D154" s="21">
        <v>25</v>
      </c>
      <c r="E154" s="10">
        <v>2.95</v>
      </c>
      <c r="F154" s="11">
        <v>25</v>
      </c>
      <c r="G154" s="52">
        <v>8650</v>
      </c>
      <c r="H154" s="53"/>
      <c r="I154" s="54"/>
      <c r="J154" s="22" t="str">
        <f t="shared" si="6"/>
        <v/>
      </c>
      <c r="K154" s="23" t="str">
        <f t="shared" si="7"/>
        <v/>
      </c>
    </row>
    <row r="155" spans="1:11" ht="15.75" x14ac:dyDescent="0.2">
      <c r="A155" s="18" t="s">
        <v>213</v>
      </c>
      <c r="B155" s="19"/>
      <c r="C155" s="20" t="s">
        <v>34</v>
      </c>
      <c r="D155" s="21">
        <v>10</v>
      </c>
      <c r="E155" s="10">
        <v>17.149999999999999</v>
      </c>
      <c r="F155" s="11">
        <v>10</v>
      </c>
      <c r="G155" s="52">
        <v>180</v>
      </c>
      <c r="H155" s="53"/>
      <c r="I155" s="54"/>
      <c r="J155" s="22" t="str">
        <f t="shared" si="6"/>
        <v/>
      </c>
      <c r="K155" s="23" t="str">
        <f t="shared" si="7"/>
        <v/>
      </c>
    </row>
    <row r="156" spans="1:11" ht="15.75" x14ac:dyDescent="0.2">
      <c r="A156" s="18" t="s">
        <v>213</v>
      </c>
      <c r="B156" s="19"/>
      <c r="C156" s="20" t="s">
        <v>35</v>
      </c>
      <c r="D156" s="21">
        <v>10</v>
      </c>
      <c r="E156" s="10">
        <v>19.850000000000001</v>
      </c>
      <c r="F156" s="11">
        <v>10</v>
      </c>
      <c r="G156" s="52">
        <v>180</v>
      </c>
      <c r="H156" s="53"/>
      <c r="I156" s="54"/>
      <c r="J156" s="22" t="str">
        <f t="shared" si="6"/>
        <v/>
      </c>
      <c r="K156" s="23" t="str">
        <f t="shared" si="7"/>
        <v/>
      </c>
    </row>
    <row r="157" spans="1:11" ht="15.75" x14ac:dyDescent="0.2">
      <c r="A157" s="18" t="s">
        <v>214</v>
      </c>
      <c r="B157" s="19"/>
      <c r="C157" s="20" t="s">
        <v>34</v>
      </c>
      <c r="D157" s="21">
        <v>10</v>
      </c>
      <c r="E157" s="10">
        <v>17.05</v>
      </c>
      <c r="F157" s="11">
        <v>10</v>
      </c>
      <c r="G157" s="52">
        <v>50</v>
      </c>
      <c r="H157" s="53"/>
      <c r="I157" s="54"/>
      <c r="J157" s="22" t="str">
        <f t="shared" si="6"/>
        <v/>
      </c>
      <c r="K157" s="23" t="str">
        <f t="shared" si="7"/>
        <v/>
      </c>
    </row>
    <row r="158" spans="1:11" ht="15.75" x14ac:dyDescent="0.2">
      <c r="A158" s="18" t="s">
        <v>214</v>
      </c>
      <c r="B158" s="19"/>
      <c r="C158" s="20" t="s">
        <v>35</v>
      </c>
      <c r="D158" s="21">
        <v>10</v>
      </c>
      <c r="E158" s="10">
        <v>19.75</v>
      </c>
      <c r="F158" s="11">
        <v>10</v>
      </c>
      <c r="G158" s="52">
        <v>50</v>
      </c>
      <c r="H158" s="53"/>
      <c r="I158" s="54"/>
      <c r="J158" s="22" t="str">
        <f t="shared" si="6"/>
        <v/>
      </c>
      <c r="K158" s="23" t="str">
        <f t="shared" si="7"/>
        <v/>
      </c>
    </row>
    <row r="159" spans="1:11" ht="15.75" x14ac:dyDescent="0.2">
      <c r="A159" s="18" t="s">
        <v>215</v>
      </c>
      <c r="B159" s="19"/>
      <c r="C159" s="20" t="s">
        <v>45</v>
      </c>
      <c r="D159" s="21">
        <v>5</v>
      </c>
      <c r="E159" s="10">
        <v>13.35</v>
      </c>
      <c r="F159" s="11">
        <v>5</v>
      </c>
      <c r="G159" s="52">
        <v>35</v>
      </c>
      <c r="H159" s="53"/>
      <c r="I159" s="54"/>
      <c r="J159" s="22" t="str">
        <f t="shared" si="6"/>
        <v/>
      </c>
      <c r="K159" s="23" t="str">
        <f t="shared" si="7"/>
        <v/>
      </c>
    </row>
    <row r="160" spans="1:11" ht="15.75" x14ac:dyDescent="0.2">
      <c r="A160" s="18" t="s">
        <v>215</v>
      </c>
      <c r="B160" s="19"/>
      <c r="C160" s="20" t="s">
        <v>46</v>
      </c>
      <c r="D160" s="21">
        <v>5</v>
      </c>
      <c r="E160" s="10">
        <v>15.85</v>
      </c>
      <c r="F160" s="11">
        <v>5</v>
      </c>
      <c r="G160" s="52">
        <v>130</v>
      </c>
      <c r="H160" s="53"/>
      <c r="I160" s="54"/>
      <c r="J160" s="22" t="str">
        <f t="shared" si="6"/>
        <v/>
      </c>
      <c r="K160" s="23" t="str">
        <f t="shared" si="7"/>
        <v/>
      </c>
    </row>
    <row r="161" spans="1:11" ht="15.75" x14ac:dyDescent="0.2">
      <c r="A161" s="18" t="s">
        <v>215</v>
      </c>
      <c r="B161" s="19"/>
      <c r="C161" s="20" t="s">
        <v>50</v>
      </c>
      <c r="D161" s="21">
        <v>5</v>
      </c>
      <c r="E161" s="10">
        <v>17.850000000000001</v>
      </c>
      <c r="F161" s="11">
        <v>5</v>
      </c>
      <c r="G161" s="52">
        <v>485</v>
      </c>
      <c r="H161" s="53"/>
      <c r="I161" s="54"/>
      <c r="J161" s="22" t="str">
        <f t="shared" si="6"/>
        <v/>
      </c>
      <c r="K161" s="23" t="str">
        <f t="shared" si="7"/>
        <v/>
      </c>
    </row>
    <row r="162" spans="1:11" ht="15.75" x14ac:dyDescent="0.2">
      <c r="A162" s="18" t="s">
        <v>215</v>
      </c>
      <c r="B162" s="19"/>
      <c r="C162" s="20" t="s">
        <v>183</v>
      </c>
      <c r="D162" s="21">
        <v>5</v>
      </c>
      <c r="E162" s="10">
        <v>17.149999999999999</v>
      </c>
      <c r="F162" s="11">
        <v>5</v>
      </c>
      <c r="G162" s="52">
        <v>250</v>
      </c>
      <c r="H162" s="53"/>
      <c r="I162" s="54"/>
      <c r="J162" s="22" t="str">
        <f t="shared" si="6"/>
        <v/>
      </c>
      <c r="K162" s="23" t="str">
        <f t="shared" si="7"/>
        <v/>
      </c>
    </row>
    <row r="163" spans="1:11" ht="15.75" x14ac:dyDescent="0.2">
      <c r="A163" s="18" t="s">
        <v>215</v>
      </c>
      <c r="B163" s="19"/>
      <c r="C163" s="20" t="s">
        <v>159</v>
      </c>
      <c r="D163" s="21">
        <v>5</v>
      </c>
      <c r="E163" s="10">
        <v>19.850000000000001</v>
      </c>
      <c r="F163" s="11">
        <v>5</v>
      </c>
      <c r="G163" s="52">
        <v>760</v>
      </c>
      <c r="H163" s="53"/>
      <c r="I163" s="54"/>
      <c r="J163" s="22" t="str">
        <f t="shared" si="6"/>
        <v/>
      </c>
      <c r="K163" s="23" t="str">
        <f t="shared" si="7"/>
        <v/>
      </c>
    </row>
    <row r="164" spans="1:11" ht="15.75" x14ac:dyDescent="0.2">
      <c r="A164" s="18" t="s">
        <v>215</v>
      </c>
      <c r="B164" s="19"/>
      <c r="C164" s="20" t="s">
        <v>174</v>
      </c>
      <c r="D164" s="21">
        <v>5</v>
      </c>
      <c r="E164" s="10">
        <v>19.25</v>
      </c>
      <c r="F164" s="11">
        <v>5</v>
      </c>
      <c r="G164" s="52">
        <v>165</v>
      </c>
      <c r="H164" s="53"/>
      <c r="I164" s="54"/>
      <c r="J164" s="22" t="str">
        <f t="shared" si="6"/>
        <v/>
      </c>
      <c r="K164" s="23" t="str">
        <f t="shared" si="7"/>
        <v/>
      </c>
    </row>
    <row r="165" spans="1:11" ht="15.75" x14ac:dyDescent="0.2">
      <c r="A165" s="18" t="s">
        <v>215</v>
      </c>
      <c r="B165" s="19"/>
      <c r="C165" s="20" t="s">
        <v>191</v>
      </c>
      <c r="D165" s="21">
        <v>5</v>
      </c>
      <c r="E165" s="10">
        <v>23.8</v>
      </c>
      <c r="F165" s="11">
        <v>5</v>
      </c>
      <c r="G165" s="52">
        <v>270</v>
      </c>
      <c r="H165" s="53"/>
      <c r="I165" s="54"/>
      <c r="J165" s="22" t="str">
        <f t="shared" si="6"/>
        <v/>
      </c>
      <c r="K165" s="23" t="str">
        <f t="shared" si="7"/>
        <v/>
      </c>
    </row>
    <row r="166" spans="1:11" ht="15.75" x14ac:dyDescent="0.2">
      <c r="A166" s="18" t="s">
        <v>215</v>
      </c>
      <c r="B166" s="19"/>
      <c r="C166" s="20" t="s">
        <v>193</v>
      </c>
      <c r="D166" s="21">
        <v>5</v>
      </c>
      <c r="E166" s="10">
        <v>26.65</v>
      </c>
      <c r="F166" s="11">
        <v>5</v>
      </c>
      <c r="G166" s="52">
        <v>15</v>
      </c>
      <c r="H166" s="53"/>
      <c r="I166" s="54"/>
      <c r="J166" s="22" t="str">
        <f t="shared" si="6"/>
        <v/>
      </c>
      <c r="K166" s="23" t="str">
        <f t="shared" si="7"/>
        <v/>
      </c>
    </row>
    <row r="167" spans="1:11" ht="15.75" x14ac:dyDescent="0.2">
      <c r="A167" s="18" t="s">
        <v>107</v>
      </c>
      <c r="B167" s="19"/>
      <c r="C167" s="20" t="s">
        <v>58</v>
      </c>
      <c r="D167" s="21">
        <v>5</v>
      </c>
      <c r="E167" s="10">
        <v>17</v>
      </c>
      <c r="F167" s="11">
        <v>5</v>
      </c>
      <c r="G167" s="52">
        <v>1040</v>
      </c>
      <c r="H167" s="53"/>
      <c r="I167" s="54"/>
      <c r="J167" s="22" t="str">
        <f t="shared" si="6"/>
        <v/>
      </c>
      <c r="K167" s="23" t="str">
        <f t="shared" si="7"/>
        <v/>
      </c>
    </row>
    <row r="168" spans="1:11" ht="15.75" x14ac:dyDescent="0.2">
      <c r="A168" s="18" t="s">
        <v>216</v>
      </c>
      <c r="B168" s="19"/>
      <c r="C168" s="20" t="s">
        <v>23</v>
      </c>
      <c r="D168" s="21">
        <v>5</v>
      </c>
      <c r="E168" s="10">
        <v>15.35</v>
      </c>
      <c r="F168" s="11">
        <v>5</v>
      </c>
      <c r="G168" s="52">
        <v>175</v>
      </c>
      <c r="H168" s="53"/>
      <c r="I168" s="54"/>
      <c r="J168" s="22" t="str">
        <f t="shared" si="6"/>
        <v/>
      </c>
      <c r="K168" s="23" t="str">
        <f t="shared" si="7"/>
        <v/>
      </c>
    </row>
    <row r="169" spans="1:11" ht="15.75" x14ac:dyDescent="0.2">
      <c r="A169" s="18" t="s">
        <v>216</v>
      </c>
      <c r="B169" s="19"/>
      <c r="C169" s="20" t="s">
        <v>22</v>
      </c>
      <c r="D169" s="21">
        <v>5</v>
      </c>
      <c r="E169" s="10">
        <v>17.399999999999999</v>
      </c>
      <c r="F169" s="11">
        <v>5</v>
      </c>
      <c r="G169" s="52">
        <v>890</v>
      </c>
      <c r="H169" s="53"/>
      <c r="I169" s="54"/>
      <c r="J169" s="22" t="str">
        <f t="shared" si="6"/>
        <v/>
      </c>
      <c r="K169" s="23" t="str">
        <f t="shared" si="7"/>
        <v/>
      </c>
    </row>
    <row r="170" spans="1:11" ht="15.75" x14ac:dyDescent="0.2">
      <c r="A170" s="18" t="s">
        <v>216</v>
      </c>
      <c r="B170" s="19"/>
      <c r="C170" s="20" t="s">
        <v>84</v>
      </c>
      <c r="D170" s="21">
        <v>5</v>
      </c>
      <c r="E170" s="10">
        <v>20.100000000000001</v>
      </c>
      <c r="F170" s="11">
        <v>5</v>
      </c>
      <c r="G170" s="52">
        <v>710</v>
      </c>
      <c r="H170" s="53"/>
      <c r="I170" s="54"/>
      <c r="J170" s="22" t="str">
        <f t="shared" si="6"/>
        <v/>
      </c>
      <c r="K170" s="23" t="str">
        <f t="shared" si="7"/>
        <v/>
      </c>
    </row>
    <row r="171" spans="1:11" ht="15.75" x14ac:dyDescent="0.2">
      <c r="A171" s="18" t="s">
        <v>216</v>
      </c>
      <c r="B171" s="19"/>
      <c r="C171" s="20" t="s">
        <v>175</v>
      </c>
      <c r="D171" s="21">
        <v>5</v>
      </c>
      <c r="E171" s="10">
        <v>24.05</v>
      </c>
      <c r="F171" s="11">
        <v>5</v>
      </c>
      <c r="G171" s="52">
        <v>600</v>
      </c>
      <c r="H171" s="53"/>
      <c r="I171" s="54"/>
      <c r="J171" s="22" t="str">
        <f t="shared" si="6"/>
        <v/>
      </c>
      <c r="K171" s="23" t="str">
        <f t="shared" si="7"/>
        <v/>
      </c>
    </row>
    <row r="172" spans="1:11" ht="15.75" x14ac:dyDescent="0.2">
      <c r="A172" s="18" t="s">
        <v>216</v>
      </c>
      <c r="B172" s="19"/>
      <c r="C172" s="20" t="s">
        <v>193</v>
      </c>
      <c r="D172" s="21">
        <v>5</v>
      </c>
      <c r="E172" s="10">
        <v>26.9</v>
      </c>
      <c r="F172" s="11">
        <v>5</v>
      </c>
      <c r="G172" s="52">
        <v>490</v>
      </c>
      <c r="H172" s="53"/>
      <c r="I172" s="54"/>
      <c r="J172" s="22" t="str">
        <f t="shared" si="6"/>
        <v/>
      </c>
      <c r="K172" s="23" t="str">
        <f t="shared" si="7"/>
        <v/>
      </c>
    </row>
    <row r="173" spans="1:11" ht="15.75" x14ac:dyDescent="0.2">
      <c r="A173" s="18" t="s">
        <v>216</v>
      </c>
      <c r="B173" s="19"/>
      <c r="C173" s="20" t="s">
        <v>33</v>
      </c>
      <c r="D173" s="21">
        <v>10</v>
      </c>
      <c r="E173" s="10">
        <v>15.35</v>
      </c>
      <c r="F173" s="11">
        <v>10</v>
      </c>
      <c r="G173" s="52">
        <v>90</v>
      </c>
      <c r="H173" s="53"/>
      <c r="I173" s="54"/>
      <c r="J173" s="22" t="str">
        <f t="shared" si="6"/>
        <v/>
      </c>
      <c r="K173" s="23" t="str">
        <f t="shared" si="7"/>
        <v/>
      </c>
    </row>
    <row r="174" spans="1:11" ht="15.75" x14ac:dyDescent="0.2">
      <c r="A174" s="18" t="s">
        <v>216</v>
      </c>
      <c r="B174" s="19"/>
      <c r="C174" s="20" t="s">
        <v>34</v>
      </c>
      <c r="D174" s="21">
        <v>10</v>
      </c>
      <c r="E174" s="10">
        <v>17.399999999999999</v>
      </c>
      <c r="F174" s="11">
        <v>10</v>
      </c>
      <c r="G174" s="52">
        <v>170</v>
      </c>
      <c r="H174" s="53"/>
      <c r="I174" s="54"/>
      <c r="J174" s="22" t="str">
        <f t="shared" si="6"/>
        <v/>
      </c>
      <c r="K174" s="23" t="str">
        <f t="shared" si="7"/>
        <v/>
      </c>
    </row>
    <row r="175" spans="1:11" ht="15.75" x14ac:dyDescent="0.2">
      <c r="A175" s="18" t="s">
        <v>216</v>
      </c>
      <c r="B175" s="19"/>
      <c r="C175" s="20" t="s">
        <v>35</v>
      </c>
      <c r="D175" s="21">
        <v>10</v>
      </c>
      <c r="E175" s="10">
        <v>20.100000000000001</v>
      </c>
      <c r="F175" s="11">
        <v>10</v>
      </c>
      <c r="G175" s="52">
        <v>620</v>
      </c>
      <c r="H175" s="53"/>
      <c r="I175" s="54"/>
      <c r="J175" s="22" t="str">
        <f t="shared" si="6"/>
        <v/>
      </c>
      <c r="K175" s="23" t="str">
        <f t="shared" si="7"/>
        <v/>
      </c>
    </row>
    <row r="176" spans="1:11" ht="15.75" x14ac:dyDescent="0.2">
      <c r="A176" s="18" t="s">
        <v>347</v>
      </c>
      <c r="B176" s="19"/>
      <c r="C176" s="20" t="s">
        <v>348</v>
      </c>
      <c r="D176" s="21">
        <v>50</v>
      </c>
      <c r="E176" s="10">
        <v>2.1</v>
      </c>
      <c r="F176" s="11">
        <v>50</v>
      </c>
      <c r="G176" s="52">
        <v>1300</v>
      </c>
      <c r="H176" s="53"/>
      <c r="I176" s="54"/>
      <c r="J176" s="22" t="str">
        <f t="shared" si="6"/>
        <v/>
      </c>
      <c r="K176" s="23" t="str">
        <f t="shared" si="7"/>
        <v/>
      </c>
    </row>
    <row r="177" spans="1:11" ht="15.75" x14ac:dyDescent="0.2">
      <c r="A177" s="18" t="s">
        <v>347</v>
      </c>
      <c r="B177" s="19"/>
      <c r="C177" s="20" t="s">
        <v>32</v>
      </c>
      <c r="D177" s="21">
        <v>50</v>
      </c>
      <c r="E177" s="10">
        <v>2.4500000000000002</v>
      </c>
      <c r="F177" s="11">
        <v>50</v>
      </c>
      <c r="G177" s="52">
        <v>850</v>
      </c>
      <c r="H177" s="53"/>
      <c r="I177" s="54"/>
      <c r="J177" s="22" t="str">
        <f t="shared" si="6"/>
        <v/>
      </c>
      <c r="K177" s="23" t="str">
        <f t="shared" si="7"/>
        <v/>
      </c>
    </row>
    <row r="178" spans="1:11" ht="15.75" x14ac:dyDescent="0.2">
      <c r="A178" s="18" t="s">
        <v>217</v>
      </c>
      <c r="B178" s="19"/>
      <c r="C178" s="20" t="s">
        <v>58</v>
      </c>
      <c r="D178" s="21">
        <v>5</v>
      </c>
      <c r="E178" s="10">
        <v>16.350000000000001</v>
      </c>
      <c r="F178" s="11">
        <v>5</v>
      </c>
      <c r="G178" s="52">
        <v>25</v>
      </c>
      <c r="H178" s="53"/>
      <c r="I178" s="54"/>
      <c r="J178" s="22" t="str">
        <f t="shared" si="6"/>
        <v/>
      </c>
      <c r="K178" s="23" t="str">
        <f t="shared" si="7"/>
        <v/>
      </c>
    </row>
    <row r="179" spans="1:11" ht="15.75" x14ac:dyDescent="0.2">
      <c r="A179" s="18" t="s">
        <v>219</v>
      </c>
      <c r="B179" s="19"/>
      <c r="C179" s="20" t="s">
        <v>47</v>
      </c>
      <c r="D179" s="21">
        <v>10</v>
      </c>
      <c r="E179" s="10">
        <v>11.15</v>
      </c>
      <c r="F179" s="11">
        <v>10</v>
      </c>
      <c r="G179" s="52">
        <v>3700</v>
      </c>
      <c r="H179" s="53"/>
      <c r="I179" s="54"/>
      <c r="J179" s="22" t="str">
        <f t="shared" si="6"/>
        <v/>
      </c>
      <c r="K179" s="23" t="str">
        <f t="shared" si="7"/>
        <v/>
      </c>
    </row>
    <row r="180" spans="1:11" ht="15.75" x14ac:dyDescent="0.2">
      <c r="A180" s="18" t="s">
        <v>161</v>
      </c>
      <c r="B180" s="19"/>
      <c r="C180" s="20" t="s">
        <v>47</v>
      </c>
      <c r="D180" s="21">
        <v>10</v>
      </c>
      <c r="E180" s="10">
        <v>10.050000000000001</v>
      </c>
      <c r="F180" s="11">
        <v>10</v>
      </c>
      <c r="G180" s="52">
        <v>7970</v>
      </c>
      <c r="H180" s="53"/>
      <c r="I180" s="54"/>
      <c r="J180" s="22" t="str">
        <f t="shared" si="6"/>
        <v/>
      </c>
      <c r="K180" s="23" t="str">
        <f t="shared" si="7"/>
        <v/>
      </c>
    </row>
    <row r="181" spans="1:11" ht="15.75" x14ac:dyDescent="0.2">
      <c r="A181" s="18" t="s">
        <v>220</v>
      </c>
      <c r="B181" s="19"/>
      <c r="C181" s="20" t="s">
        <v>78</v>
      </c>
      <c r="D181" s="21">
        <v>5</v>
      </c>
      <c r="E181" s="10">
        <v>12.95</v>
      </c>
      <c r="F181" s="11">
        <v>5</v>
      </c>
      <c r="G181" s="52">
        <v>265</v>
      </c>
      <c r="H181" s="53"/>
      <c r="I181" s="54"/>
      <c r="J181" s="22" t="str">
        <f t="shared" si="6"/>
        <v/>
      </c>
      <c r="K181" s="23" t="str">
        <f t="shared" si="7"/>
        <v/>
      </c>
    </row>
    <row r="182" spans="1:11" ht="15.75" x14ac:dyDescent="0.2">
      <c r="A182" s="18" t="s">
        <v>220</v>
      </c>
      <c r="B182" s="19"/>
      <c r="C182" s="20" t="s">
        <v>45</v>
      </c>
      <c r="D182" s="21">
        <v>5</v>
      </c>
      <c r="E182" s="10">
        <v>14.85</v>
      </c>
      <c r="F182" s="11">
        <v>5</v>
      </c>
      <c r="G182" s="52">
        <v>745</v>
      </c>
      <c r="H182" s="53"/>
      <c r="I182" s="54"/>
      <c r="J182" s="22" t="str">
        <f t="shared" si="6"/>
        <v/>
      </c>
      <c r="K182" s="23" t="str">
        <f t="shared" si="7"/>
        <v/>
      </c>
    </row>
    <row r="183" spans="1:11" ht="15.75" x14ac:dyDescent="0.2">
      <c r="A183" s="18" t="s">
        <v>108</v>
      </c>
      <c r="B183" s="19"/>
      <c r="C183" s="20" t="s">
        <v>28</v>
      </c>
      <c r="D183" s="21">
        <v>25</v>
      </c>
      <c r="E183" s="10">
        <v>6.35</v>
      </c>
      <c r="F183" s="11">
        <v>25</v>
      </c>
      <c r="G183" s="52">
        <v>2250</v>
      </c>
      <c r="H183" s="53"/>
      <c r="I183" s="54"/>
      <c r="J183" s="22" t="str">
        <f t="shared" si="6"/>
        <v/>
      </c>
      <c r="K183" s="23" t="str">
        <f t="shared" si="7"/>
        <v/>
      </c>
    </row>
    <row r="184" spans="1:11" ht="15.75" x14ac:dyDescent="0.2">
      <c r="A184" s="18" t="s">
        <v>221</v>
      </c>
      <c r="B184" s="19"/>
      <c r="C184" s="20" t="s">
        <v>47</v>
      </c>
      <c r="D184" s="21">
        <v>10</v>
      </c>
      <c r="E184" s="10">
        <v>11.85</v>
      </c>
      <c r="F184" s="11">
        <v>10</v>
      </c>
      <c r="G184" s="52">
        <v>1520</v>
      </c>
      <c r="H184" s="53"/>
      <c r="I184" s="54"/>
      <c r="J184" s="22" t="str">
        <f t="shared" si="6"/>
        <v/>
      </c>
      <c r="K184" s="23" t="str">
        <f t="shared" si="7"/>
        <v/>
      </c>
    </row>
    <row r="185" spans="1:11" ht="15.75" x14ac:dyDescent="0.2">
      <c r="A185" s="18" t="s">
        <v>222</v>
      </c>
      <c r="B185" s="19"/>
      <c r="C185" s="20" t="s">
        <v>47</v>
      </c>
      <c r="D185" s="21">
        <v>10</v>
      </c>
      <c r="E185" s="10">
        <v>9.85</v>
      </c>
      <c r="F185" s="11">
        <v>10</v>
      </c>
      <c r="G185" s="52">
        <v>870</v>
      </c>
      <c r="H185" s="53"/>
      <c r="I185" s="54"/>
      <c r="J185" s="22" t="str">
        <f t="shared" si="6"/>
        <v/>
      </c>
      <c r="K185" s="23" t="str">
        <f t="shared" si="7"/>
        <v/>
      </c>
    </row>
    <row r="186" spans="1:11" ht="15.75" x14ac:dyDescent="0.2">
      <c r="A186" s="18" t="s">
        <v>49</v>
      </c>
      <c r="B186" s="19"/>
      <c r="C186" s="20" t="s">
        <v>30</v>
      </c>
      <c r="D186" s="21">
        <v>50</v>
      </c>
      <c r="E186" s="10">
        <v>3.9</v>
      </c>
      <c r="F186" s="11">
        <v>50</v>
      </c>
      <c r="G186" s="52">
        <v>1300</v>
      </c>
      <c r="H186" s="53"/>
      <c r="I186" s="54"/>
      <c r="J186" s="22" t="str">
        <f t="shared" si="6"/>
        <v/>
      </c>
      <c r="K186" s="23" t="str">
        <f t="shared" si="7"/>
        <v/>
      </c>
    </row>
    <row r="187" spans="1:11" ht="15.75" x14ac:dyDescent="0.2">
      <c r="A187" s="18" t="s">
        <v>49</v>
      </c>
      <c r="B187" s="19"/>
      <c r="C187" s="20" t="s">
        <v>28</v>
      </c>
      <c r="D187" s="21">
        <v>25</v>
      </c>
      <c r="E187" s="10">
        <v>5.75</v>
      </c>
      <c r="F187" s="11">
        <v>25</v>
      </c>
      <c r="G187" s="52">
        <v>1800</v>
      </c>
      <c r="H187" s="53"/>
      <c r="I187" s="54"/>
      <c r="J187" s="22" t="str">
        <f t="shared" si="6"/>
        <v/>
      </c>
      <c r="K187" s="23" t="str">
        <f t="shared" si="7"/>
        <v/>
      </c>
    </row>
    <row r="188" spans="1:11" ht="15.75" x14ac:dyDescent="0.2">
      <c r="A188" s="18" t="s">
        <v>162</v>
      </c>
      <c r="B188" s="19"/>
      <c r="C188" s="20" t="s">
        <v>30</v>
      </c>
      <c r="D188" s="21">
        <v>50</v>
      </c>
      <c r="E188" s="10">
        <v>3.85</v>
      </c>
      <c r="F188" s="11">
        <v>50</v>
      </c>
      <c r="G188" s="52">
        <v>2800</v>
      </c>
      <c r="H188" s="53"/>
      <c r="I188" s="54"/>
      <c r="J188" s="22" t="str">
        <f t="shared" si="6"/>
        <v/>
      </c>
      <c r="K188" s="23" t="str">
        <f t="shared" si="7"/>
        <v/>
      </c>
    </row>
    <row r="189" spans="1:11" ht="15.75" x14ac:dyDescent="0.2">
      <c r="A189" s="18" t="s">
        <v>162</v>
      </c>
      <c r="B189" s="19"/>
      <c r="C189" s="20" t="s">
        <v>28</v>
      </c>
      <c r="D189" s="21">
        <v>25</v>
      </c>
      <c r="E189" s="10">
        <v>5.7</v>
      </c>
      <c r="F189" s="11">
        <v>25</v>
      </c>
      <c r="G189" s="52">
        <v>575</v>
      </c>
      <c r="H189" s="53"/>
      <c r="I189" s="54"/>
      <c r="J189" s="22" t="str">
        <f t="shared" si="6"/>
        <v/>
      </c>
      <c r="K189" s="23" t="str">
        <f t="shared" si="7"/>
        <v/>
      </c>
    </row>
    <row r="190" spans="1:11" ht="15.75" x14ac:dyDescent="0.2">
      <c r="A190" s="18" t="s">
        <v>224</v>
      </c>
      <c r="B190" s="19"/>
      <c r="C190" s="20" t="s">
        <v>28</v>
      </c>
      <c r="D190" s="21">
        <v>25</v>
      </c>
      <c r="E190" s="10">
        <v>5.95</v>
      </c>
      <c r="F190" s="11">
        <v>25</v>
      </c>
      <c r="G190" s="52">
        <v>875</v>
      </c>
      <c r="H190" s="53"/>
      <c r="I190" s="54"/>
      <c r="J190" s="22" t="str">
        <f t="shared" si="6"/>
        <v/>
      </c>
      <c r="K190" s="23" t="str">
        <f t="shared" si="7"/>
        <v/>
      </c>
    </row>
    <row r="191" spans="1:11" ht="15.75" x14ac:dyDescent="0.2">
      <c r="A191" s="18" t="s">
        <v>109</v>
      </c>
      <c r="B191" s="19"/>
      <c r="C191" s="20" t="s">
        <v>23</v>
      </c>
      <c r="D191" s="21">
        <v>5</v>
      </c>
      <c r="E191" s="10">
        <v>7.55</v>
      </c>
      <c r="F191" s="11">
        <v>5</v>
      </c>
      <c r="G191" s="52">
        <v>30</v>
      </c>
      <c r="H191" s="53"/>
      <c r="I191" s="54"/>
      <c r="J191" s="22" t="str">
        <f t="shared" si="6"/>
        <v/>
      </c>
      <c r="K191" s="23" t="str">
        <f t="shared" si="7"/>
        <v/>
      </c>
    </row>
    <row r="192" spans="1:11" ht="15.75" x14ac:dyDescent="0.2">
      <c r="A192" s="18" t="s">
        <v>51</v>
      </c>
      <c r="B192" s="19"/>
      <c r="C192" s="20" t="s">
        <v>40</v>
      </c>
      <c r="D192" s="21">
        <v>50</v>
      </c>
      <c r="E192" s="10">
        <v>1.9</v>
      </c>
      <c r="F192" s="11">
        <v>50</v>
      </c>
      <c r="G192" s="52">
        <v>9350</v>
      </c>
      <c r="H192" s="53"/>
      <c r="I192" s="54"/>
      <c r="J192" s="22" t="str">
        <f t="shared" si="6"/>
        <v/>
      </c>
      <c r="K192" s="23" t="str">
        <f t="shared" si="7"/>
        <v/>
      </c>
    </row>
    <row r="193" spans="1:11" ht="15.75" x14ac:dyDescent="0.2">
      <c r="A193" s="18" t="s">
        <v>51</v>
      </c>
      <c r="B193" s="19"/>
      <c r="C193" s="20" t="s">
        <v>164</v>
      </c>
      <c r="D193" s="21">
        <v>50</v>
      </c>
      <c r="E193" s="10">
        <v>2.2000000000000002</v>
      </c>
      <c r="F193" s="11">
        <v>50</v>
      </c>
      <c r="G193" s="52" t="s">
        <v>344</v>
      </c>
      <c r="H193" s="53"/>
      <c r="I193" s="54"/>
      <c r="J193" s="22" t="str">
        <f t="shared" si="6"/>
        <v/>
      </c>
      <c r="K193" s="23" t="str">
        <f t="shared" si="7"/>
        <v/>
      </c>
    </row>
    <row r="194" spans="1:11" ht="15.75" x14ac:dyDescent="0.2">
      <c r="A194" s="18" t="s">
        <v>51</v>
      </c>
      <c r="B194" s="19"/>
      <c r="C194" s="20" t="s">
        <v>157</v>
      </c>
      <c r="D194" s="21">
        <v>50</v>
      </c>
      <c r="E194" s="10">
        <v>2.4500000000000002</v>
      </c>
      <c r="F194" s="11">
        <v>50</v>
      </c>
      <c r="G194" s="52">
        <v>2300</v>
      </c>
      <c r="H194" s="53"/>
      <c r="I194" s="54"/>
      <c r="J194" s="22" t="str">
        <f t="shared" si="6"/>
        <v/>
      </c>
      <c r="K194" s="23" t="str">
        <f t="shared" si="7"/>
        <v/>
      </c>
    </row>
    <row r="195" spans="1:11" ht="15.75" x14ac:dyDescent="0.2">
      <c r="A195" s="18" t="s">
        <v>51</v>
      </c>
      <c r="B195" s="19"/>
      <c r="C195" s="20" t="s">
        <v>27</v>
      </c>
      <c r="D195" s="21">
        <v>25</v>
      </c>
      <c r="E195" s="10">
        <v>2.2000000000000002</v>
      </c>
      <c r="F195" s="11">
        <v>25</v>
      </c>
      <c r="G195" s="52" t="s">
        <v>345</v>
      </c>
      <c r="H195" s="53"/>
      <c r="I195" s="54"/>
      <c r="J195" s="22" t="str">
        <f t="shared" si="6"/>
        <v/>
      </c>
      <c r="K195" s="23" t="str">
        <f t="shared" si="7"/>
        <v/>
      </c>
    </row>
    <row r="196" spans="1:11" ht="15.75" x14ac:dyDescent="0.2">
      <c r="A196" s="18" t="s">
        <v>51</v>
      </c>
      <c r="B196" s="19"/>
      <c r="C196" s="20" t="s">
        <v>212</v>
      </c>
      <c r="D196" s="21">
        <v>25</v>
      </c>
      <c r="E196" s="10">
        <v>2.6</v>
      </c>
      <c r="F196" s="11">
        <v>25</v>
      </c>
      <c r="G196" s="52">
        <v>2000</v>
      </c>
      <c r="H196" s="53"/>
      <c r="I196" s="54"/>
      <c r="J196" s="22" t="str">
        <f t="shared" si="6"/>
        <v/>
      </c>
      <c r="K196" s="23" t="str">
        <f t="shared" si="7"/>
        <v/>
      </c>
    </row>
    <row r="197" spans="1:11" ht="15.75" x14ac:dyDescent="0.2">
      <c r="A197" s="18" t="s">
        <v>51</v>
      </c>
      <c r="B197" s="19"/>
      <c r="C197" s="20" t="s">
        <v>48</v>
      </c>
      <c r="D197" s="21">
        <v>50</v>
      </c>
      <c r="E197" s="10">
        <v>1.7</v>
      </c>
      <c r="F197" s="11">
        <v>50</v>
      </c>
      <c r="G197" s="52" t="s">
        <v>344</v>
      </c>
      <c r="H197" s="53"/>
      <c r="I197" s="54"/>
      <c r="J197" s="22" t="str">
        <f t="shared" si="6"/>
        <v/>
      </c>
      <c r="K197" s="23" t="str">
        <f t="shared" si="7"/>
        <v/>
      </c>
    </row>
    <row r="198" spans="1:11" ht="15.75" x14ac:dyDescent="0.2">
      <c r="A198" s="18" t="s">
        <v>51</v>
      </c>
      <c r="B198" s="19"/>
      <c r="C198" s="20" t="s">
        <v>31</v>
      </c>
      <c r="D198" s="21">
        <v>50</v>
      </c>
      <c r="E198" s="10">
        <v>1.95</v>
      </c>
      <c r="F198" s="11">
        <v>50</v>
      </c>
      <c r="G198" s="52" t="s">
        <v>344</v>
      </c>
      <c r="H198" s="53"/>
      <c r="I198" s="54"/>
      <c r="J198" s="22" t="str">
        <f t="shared" si="6"/>
        <v/>
      </c>
      <c r="K198" s="23" t="str">
        <f t="shared" si="7"/>
        <v/>
      </c>
    </row>
    <row r="199" spans="1:11" ht="15.75" x14ac:dyDescent="0.2">
      <c r="A199" s="18" t="s">
        <v>51</v>
      </c>
      <c r="B199" s="19"/>
      <c r="C199" s="20" t="s">
        <v>153</v>
      </c>
      <c r="D199" s="21">
        <v>50</v>
      </c>
      <c r="E199" s="10">
        <v>2.2999999999999998</v>
      </c>
      <c r="F199" s="11">
        <v>50</v>
      </c>
      <c r="G199" s="52">
        <v>800</v>
      </c>
      <c r="H199" s="53"/>
      <c r="I199" s="54"/>
      <c r="J199" s="22" t="str">
        <f t="shared" si="6"/>
        <v/>
      </c>
      <c r="K199" s="23" t="str">
        <f t="shared" si="7"/>
        <v/>
      </c>
    </row>
    <row r="200" spans="1:11" ht="15.75" x14ac:dyDescent="0.2">
      <c r="A200" s="18" t="s">
        <v>51</v>
      </c>
      <c r="B200" s="19"/>
      <c r="C200" s="20" t="s">
        <v>52</v>
      </c>
      <c r="D200" s="21">
        <v>10</v>
      </c>
      <c r="E200" s="10">
        <v>10.45</v>
      </c>
      <c r="F200" s="11">
        <v>10</v>
      </c>
      <c r="G200" s="52">
        <v>5870</v>
      </c>
      <c r="H200" s="53"/>
      <c r="I200" s="54"/>
      <c r="J200" s="22" t="str">
        <f t="shared" si="6"/>
        <v/>
      </c>
      <c r="K200" s="23" t="str">
        <f t="shared" si="7"/>
        <v/>
      </c>
    </row>
    <row r="201" spans="1:11" ht="15.75" x14ac:dyDescent="0.2">
      <c r="A201" s="18" t="s">
        <v>51</v>
      </c>
      <c r="B201" s="19"/>
      <c r="C201" s="20" t="s">
        <v>225</v>
      </c>
      <c r="D201" s="21">
        <v>10</v>
      </c>
      <c r="E201" s="10">
        <v>12.65</v>
      </c>
      <c r="F201" s="11">
        <v>10</v>
      </c>
      <c r="G201" s="52">
        <v>6740</v>
      </c>
      <c r="H201" s="53"/>
      <c r="I201" s="54"/>
      <c r="J201" s="22" t="str">
        <f t="shared" si="6"/>
        <v/>
      </c>
      <c r="K201" s="23" t="str">
        <f t="shared" si="7"/>
        <v/>
      </c>
    </row>
    <row r="202" spans="1:11" ht="15.75" x14ac:dyDescent="0.2">
      <c r="A202" s="18" t="s">
        <v>51</v>
      </c>
      <c r="B202" s="19"/>
      <c r="C202" s="20" t="s">
        <v>226</v>
      </c>
      <c r="D202" s="21">
        <v>5</v>
      </c>
      <c r="E202" s="10">
        <v>16.350000000000001</v>
      </c>
      <c r="F202" s="11">
        <v>5</v>
      </c>
      <c r="G202" s="52">
        <v>3045</v>
      </c>
      <c r="H202" s="53"/>
      <c r="I202" s="54"/>
      <c r="J202" s="22" t="str">
        <f t="shared" si="6"/>
        <v/>
      </c>
      <c r="K202" s="23" t="str">
        <f t="shared" si="7"/>
        <v/>
      </c>
    </row>
    <row r="203" spans="1:11" ht="15.75" x14ac:dyDescent="0.2">
      <c r="A203" s="18" t="s">
        <v>137</v>
      </c>
      <c r="B203" s="19"/>
      <c r="C203" s="20" t="s">
        <v>78</v>
      </c>
      <c r="D203" s="21">
        <v>5</v>
      </c>
      <c r="E203" s="10">
        <v>16.3</v>
      </c>
      <c r="F203" s="11">
        <v>5</v>
      </c>
      <c r="G203" s="52">
        <v>1375</v>
      </c>
      <c r="H203" s="53"/>
      <c r="I203" s="54"/>
      <c r="J203" s="22" t="str">
        <f t="shared" si="6"/>
        <v/>
      </c>
      <c r="K203" s="23" t="str">
        <f t="shared" si="7"/>
        <v/>
      </c>
    </row>
    <row r="204" spans="1:11" ht="15.75" x14ac:dyDescent="0.2">
      <c r="A204" s="18" t="s">
        <v>137</v>
      </c>
      <c r="B204" s="19"/>
      <c r="C204" s="20" t="s">
        <v>45</v>
      </c>
      <c r="D204" s="21">
        <v>5</v>
      </c>
      <c r="E204" s="10">
        <v>17.5</v>
      </c>
      <c r="F204" s="11">
        <v>5</v>
      </c>
      <c r="G204" s="52">
        <v>625</v>
      </c>
      <c r="H204" s="53"/>
      <c r="I204" s="54"/>
      <c r="J204" s="22" t="str">
        <f t="shared" si="6"/>
        <v/>
      </c>
      <c r="K204" s="23" t="str">
        <f t="shared" si="7"/>
        <v/>
      </c>
    </row>
    <row r="205" spans="1:11" ht="15.75" x14ac:dyDescent="0.2">
      <c r="A205" s="18" t="s">
        <v>137</v>
      </c>
      <c r="B205" s="19"/>
      <c r="C205" s="20" t="s">
        <v>32</v>
      </c>
      <c r="D205" s="21">
        <v>10</v>
      </c>
      <c r="E205" s="10">
        <v>16.100000000000001</v>
      </c>
      <c r="F205" s="11">
        <v>10</v>
      </c>
      <c r="G205" s="52">
        <v>100</v>
      </c>
      <c r="H205" s="53"/>
      <c r="I205" s="54"/>
      <c r="J205" s="22" t="str">
        <f t="shared" si="6"/>
        <v/>
      </c>
      <c r="K205" s="23" t="str">
        <f t="shared" si="7"/>
        <v/>
      </c>
    </row>
    <row r="206" spans="1:11" ht="15.75" x14ac:dyDescent="0.2">
      <c r="A206" s="18" t="s">
        <v>137</v>
      </c>
      <c r="B206" s="19"/>
      <c r="C206" s="20" t="s">
        <v>33</v>
      </c>
      <c r="D206" s="21">
        <v>10</v>
      </c>
      <c r="E206" s="10">
        <v>20.149999999999999</v>
      </c>
      <c r="F206" s="11">
        <v>10</v>
      </c>
      <c r="G206" s="52">
        <v>590</v>
      </c>
      <c r="H206" s="53"/>
      <c r="I206" s="54"/>
      <c r="J206" s="22" t="str">
        <f t="shared" si="6"/>
        <v/>
      </c>
      <c r="K206" s="23" t="str">
        <f t="shared" si="7"/>
        <v/>
      </c>
    </row>
    <row r="207" spans="1:11" ht="15.75" x14ac:dyDescent="0.2">
      <c r="A207" s="18" t="s">
        <v>91</v>
      </c>
      <c r="B207" s="19"/>
      <c r="C207" s="20" t="s">
        <v>46</v>
      </c>
      <c r="D207" s="21">
        <v>5</v>
      </c>
      <c r="E207" s="10">
        <v>15.95</v>
      </c>
      <c r="F207" s="11">
        <v>5</v>
      </c>
      <c r="G207" s="52">
        <v>645</v>
      </c>
      <c r="H207" s="53"/>
      <c r="I207" s="54"/>
      <c r="J207" s="22" t="str">
        <f t="shared" si="6"/>
        <v/>
      </c>
      <c r="K207" s="23" t="str">
        <f t="shared" si="7"/>
        <v/>
      </c>
    </row>
    <row r="208" spans="1:11" ht="15.75" x14ac:dyDescent="0.2">
      <c r="A208" s="18" t="s">
        <v>91</v>
      </c>
      <c r="B208" s="19"/>
      <c r="C208" s="20" t="s">
        <v>50</v>
      </c>
      <c r="D208" s="21">
        <v>5</v>
      </c>
      <c r="E208" s="10">
        <v>17.5</v>
      </c>
      <c r="F208" s="11">
        <v>5</v>
      </c>
      <c r="G208" s="52">
        <v>2610</v>
      </c>
      <c r="H208" s="53"/>
      <c r="I208" s="54"/>
      <c r="J208" s="22" t="str">
        <f t="shared" si="6"/>
        <v/>
      </c>
      <c r="K208" s="23" t="str">
        <f t="shared" si="7"/>
        <v/>
      </c>
    </row>
    <row r="209" spans="1:11" ht="15.75" x14ac:dyDescent="0.2">
      <c r="A209" s="18" t="s">
        <v>91</v>
      </c>
      <c r="B209" s="19"/>
      <c r="C209" s="20" t="s">
        <v>96</v>
      </c>
      <c r="D209" s="21">
        <v>5</v>
      </c>
      <c r="E209" s="10">
        <v>18.8</v>
      </c>
      <c r="F209" s="11">
        <v>5</v>
      </c>
      <c r="G209" s="52">
        <v>2095</v>
      </c>
      <c r="H209" s="53"/>
      <c r="I209" s="54"/>
      <c r="J209" s="22" t="str">
        <f t="shared" si="6"/>
        <v/>
      </c>
      <c r="K209" s="23" t="str">
        <f t="shared" si="7"/>
        <v/>
      </c>
    </row>
    <row r="210" spans="1:11" ht="15.75" x14ac:dyDescent="0.2">
      <c r="A210" s="18" t="s">
        <v>91</v>
      </c>
      <c r="B210" s="19"/>
      <c r="C210" s="20" t="s">
        <v>34</v>
      </c>
      <c r="D210" s="21">
        <v>10</v>
      </c>
      <c r="E210" s="10">
        <v>20.5</v>
      </c>
      <c r="F210" s="11">
        <v>10</v>
      </c>
      <c r="G210" s="52">
        <v>320</v>
      </c>
      <c r="H210" s="53"/>
      <c r="I210" s="54"/>
      <c r="J210" s="22" t="str">
        <f t="shared" si="6"/>
        <v/>
      </c>
      <c r="K210" s="23" t="str">
        <f t="shared" si="7"/>
        <v/>
      </c>
    </row>
    <row r="211" spans="1:11" ht="15.75" x14ac:dyDescent="0.2">
      <c r="A211" s="18" t="s">
        <v>91</v>
      </c>
      <c r="B211" s="19"/>
      <c r="C211" s="20" t="s">
        <v>35</v>
      </c>
      <c r="D211" s="21">
        <v>10</v>
      </c>
      <c r="E211" s="10">
        <v>23.45</v>
      </c>
      <c r="F211" s="11">
        <v>10</v>
      </c>
      <c r="G211" s="52">
        <v>1750</v>
      </c>
      <c r="H211" s="53"/>
      <c r="I211" s="54"/>
      <c r="J211" s="22" t="str">
        <f t="shared" si="6"/>
        <v/>
      </c>
      <c r="K211" s="23" t="str">
        <f t="shared" si="7"/>
        <v/>
      </c>
    </row>
    <row r="212" spans="1:11" ht="15.75" x14ac:dyDescent="0.2">
      <c r="A212" s="18" t="s">
        <v>91</v>
      </c>
      <c r="B212" s="19"/>
      <c r="C212" s="20" t="s">
        <v>227</v>
      </c>
      <c r="D212" s="21">
        <v>10</v>
      </c>
      <c r="E212" s="10">
        <v>25.8</v>
      </c>
      <c r="F212" s="11">
        <v>10</v>
      </c>
      <c r="G212" s="52">
        <v>660</v>
      </c>
      <c r="H212" s="53"/>
      <c r="I212" s="54"/>
      <c r="J212" s="22" t="str">
        <f t="shared" si="6"/>
        <v/>
      </c>
      <c r="K212" s="23" t="str">
        <f t="shared" si="7"/>
        <v/>
      </c>
    </row>
    <row r="213" spans="1:11" ht="15.75" x14ac:dyDescent="0.2">
      <c r="A213" s="18" t="s">
        <v>110</v>
      </c>
      <c r="B213" s="19"/>
      <c r="C213" s="20" t="s">
        <v>46</v>
      </c>
      <c r="D213" s="21">
        <v>5</v>
      </c>
      <c r="E213" s="10">
        <v>15.95</v>
      </c>
      <c r="F213" s="11">
        <v>5</v>
      </c>
      <c r="G213" s="52">
        <v>1105</v>
      </c>
      <c r="H213" s="53"/>
      <c r="I213" s="54"/>
      <c r="J213" s="22" t="str">
        <f t="shared" si="6"/>
        <v/>
      </c>
      <c r="K213" s="23" t="str">
        <f t="shared" si="7"/>
        <v/>
      </c>
    </row>
    <row r="214" spans="1:11" ht="15.75" x14ac:dyDescent="0.2">
      <c r="A214" s="18" t="s">
        <v>110</v>
      </c>
      <c r="B214" s="19"/>
      <c r="C214" s="20" t="s">
        <v>50</v>
      </c>
      <c r="D214" s="21">
        <v>5</v>
      </c>
      <c r="E214" s="10">
        <v>17.5</v>
      </c>
      <c r="F214" s="11">
        <v>5</v>
      </c>
      <c r="G214" s="52">
        <v>2730</v>
      </c>
      <c r="H214" s="53"/>
      <c r="I214" s="54"/>
      <c r="J214" s="22" t="str">
        <f t="shared" si="6"/>
        <v/>
      </c>
      <c r="K214" s="23" t="str">
        <f t="shared" si="7"/>
        <v/>
      </c>
    </row>
    <row r="215" spans="1:11" ht="15.75" x14ac:dyDescent="0.2">
      <c r="A215" s="18" t="s">
        <v>110</v>
      </c>
      <c r="B215" s="19"/>
      <c r="C215" s="20" t="s">
        <v>96</v>
      </c>
      <c r="D215" s="21">
        <v>5</v>
      </c>
      <c r="E215" s="10">
        <v>18.8</v>
      </c>
      <c r="F215" s="11">
        <v>5</v>
      </c>
      <c r="G215" s="52">
        <v>1020</v>
      </c>
      <c r="H215" s="53"/>
      <c r="I215" s="54"/>
      <c r="J215" s="22" t="str">
        <f t="shared" si="6"/>
        <v/>
      </c>
      <c r="K215" s="23" t="str">
        <f t="shared" si="7"/>
        <v/>
      </c>
    </row>
    <row r="216" spans="1:11" ht="15.75" x14ac:dyDescent="0.2">
      <c r="A216" s="18" t="s">
        <v>111</v>
      </c>
      <c r="B216" s="19"/>
      <c r="C216" s="20" t="s">
        <v>46</v>
      </c>
      <c r="D216" s="21">
        <v>5</v>
      </c>
      <c r="E216" s="10">
        <v>15.95</v>
      </c>
      <c r="F216" s="11">
        <v>5</v>
      </c>
      <c r="G216" s="52">
        <v>110</v>
      </c>
      <c r="H216" s="53"/>
      <c r="I216" s="54"/>
      <c r="J216" s="22" t="str">
        <f t="shared" si="6"/>
        <v/>
      </c>
      <c r="K216" s="23" t="str">
        <f t="shared" si="7"/>
        <v/>
      </c>
    </row>
    <row r="217" spans="1:11" ht="15.75" x14ac:dyDescent="0.2">
      <c r="A217" s="18" t="s">
        <v>111</v>
      </c>
      <c r="B217" s="19"/>
      <c r="C217" s="20" t="s">
        <v>50</v>
      </c>
      <c r="D217" s="21">
        <v>5</v>
      </c>
      <c r="E217" s="10">
        <v>17.5</v>
      </c>
      <c r="F217" s="11">
        <v>5</v>
      </c>
      <c r="G217" s="52">
        <v>370</v>
      </c>
      <c r="H217" s="53"/>
      <c r="I217" s="54"/>
      <c r="J217" s="22" t="str">
        <f t="shared" ref="J217:J246" si="8">IF(H217="","",IF(ROUNDUP(H217/D217,0)*D217&lt;&gt;H217,ROUNDUP(H217/D217,0)*D217,H217))</f>
        <v/>
      </c>
      <c r="K217" s="23" t="str">
        <f t="shared" ref="K217:K246" si="9">IF(ISBLANK(H217),"",J217*E217)</f>
        <v/>
      </c>
    </row>
    <row r="218" spans="1:11" ht="15.75" x14ac:dyDescent="0.2">
      <c r="A218" s="18" t="s">
        <v>111</v>
      </c>
      <c r="B218" s="19"/>
      <c r="C218" s="20" t="s">
        <v>96</v>
      </c>
      <c r="D218" s="21">
        <v>5</v>
      </c>
      <c r="E218" s="10">
        <v>18.8</v>
      </c>
      <c r="F218" s="11">
        <v>5</v>
      </c>
      <c r="G218" s="52">
        <v>900</v>
      </c>
      <c r="H218" s="53"/>
      <c r="I218" s="54"/>
      <c r="J218" s="22" t="str">
        <f t="shared" si="8"/>
        <v/>
      </c>
      <c r="K218" s="23" t="str">
        <f t="shared" si="9"/>
        <v/>
      </c>
    </row>
    <row r="219" spans="1:11" ht="15.75" x14ac:dyDescent="0.2">
      <c r="A219" s="18" t="s">
        <v>111</v>
      </c>
      <c r="B219" s="19"/>
      <c r="C219" s="20" t="s">
        <v>144</v>
      </c>
      <c r="D219" s="21">
        <v>5</v>
      </c>
      <c r="E219" s="10">
        <v>17.850000000000001</v>
      </c>
      <c r="F219" s="11">
        <v>5</v>
      </c>
      <c r="G219" s="52">
        <v>190</v>
      </c>
      <c r="H219" s="53"/>
      <c r="I219" s="54"/>
      <c r="J219" s="22" t="str">
        <f t="shared" si="8"/>
        <v/>
      </c>
      <c r="K219" s="23" t="str">
        <f t="shared" si="9"/>
        <v/>
      </c>
    </row>
    <row r="220" spans="1:11" ht="15.75" x14ac:dyDescent="0.2">
      <c r="A220" s="18" t="s">
        <v>111</v>
      </c>
      <c r="B220" s="19"/>
      <c r="C220" s="20" t="s">
        <v>143</v>
      </c>
      <c r="D220" s="21">
        <v>5</v>
      </c>
      <c r="E220" s="10">
        <v>19.95</v>
      </c>
      <c r="F220" s="11">
        <v>5</v>
      </c>
      <c r="G220" s="52">
        <v>340</v>
      </c>
      <c r="H220" s="53"/>
      <c r="I220" s="54"/>
      <c r="J220" s="22" t="str">
        <f t="shared" si="8"/>
        <v/>
      </c>
      <c r="K220" s="23" t="str">
        <f t="shared" si="9"/>
        <v/>
      </c>
    </row>
    <row r="221" spans="1:11" ht="15.75" x14ac:dyDescent="0.2">
      <c r="A221" s="18" t="s">
        <v>111</v>
      </c>
      <c r="B221" s="19"/>
      <c r="C221" s="20" t="s">
        <v>229</v>
      </c>
      <c r="D221" s="21">
        <v>5</v>
      </c>
      <c r="E221" s="10">
        <v>22.3</v>
      </c>
      <c r="F221" s="11">
        <v>5</v>
      </c>
      <c r="G221" s="52">
        <v>255</v>
      </c>
      <c r="H221" s="53"/>
      <c r="I221" s="54"/>
      <c r="J221" s="22" t="str">
        <f t="shared" si="8"/>
        <v/>
      </c>
      <c r="K221" s="23" t="str">
        <f t="shared" si="9"/>
        <v/>
      </c>
    </row>
    <row r="222" spans="1:11" ht="15.75" x14ac:dyDescent="0.2">
      <c r="A222" s="18" t="s">
        <v>111</v>
      </c>
      <c r="B222" s="19"/>
      <c r="C222" s="20" t="s">
        <v>35</v>
      </c>
      <c r="D222" s="21">
        <v>10</v>
      </c>
      <c r="E222" s="10">
        <v>23.45</v>
      </c>
      <c r="F222" s="11">
        <v>10</v>
      </c>
      <c r="G222" s="52">
        <v>100</v>
      </c>
      <c r="H222" s="53"/>
      <c r="I222" s="54"/>
      <c r="J222" s="22" t="str">
        <f t="shared" si="8"/>
        <v/>
      </c>
      <c r="K222" s="23" t="str">
        <f t="shared" si="9"/>
        <v/>
      </c>
    </row>
    <row r="223" spans="1:11" ht="15.75" x14ac:dyDescent="0.2">
      <c r="A223" s="18" t="s">
        <v>111</v>
      </c>
      <c r="B223" s="19"/>
      <c r="C223" s="20" t="s">
        <v>228</v>
      </c>
      <c r="D223" s="21">
        <v>10</v>
      </c>
      <c r="E223" s="10">
        <v>25.8</v>
      </c>
      <c r="F223" s="11">
        <v>10</v>
      </c>
      <c r="G223" s="52">
        <v>90</v>
      </c>
      <c r="H223" s="53"/>
      <c r="I223" s="54"/>
      <c r="J223" s="22" t="str">
        <f t="shared" si="8"/>
        <v/>
      </c>
      <c r="K223" s="23" t="str">
        <f t="shared" si="9"/>
        <v/>
      </c>
    </row>
    <row r="224" spans="1:11" ht="15.75" x14ac:dyDescent="0.2">
      <c r="A224" s="18" t="s">
        <v>87</v>
      </c>
      <c r="B224" s="19"/>
      <c r="C224" s="20" t="s">
        <v>30</v>
      </c>
      <c r="D224" s="21">
        <v>50</v>
      </c>
      <c r="E224" s="10">
        <v>1.9</v>
      </c>
      <c r="F224" s="11">
        <v>50</v>
      </c>
      <c r="G224" s="52">
        <v>4200</v>
      </c>
      <c r="H224" s="53"/>
      <c r="I224" s="54"/>
      <c r="J224" s="22" t="str">
        <f t="shared" si="8"/>
        <v/>
      </c>
      <c r="K224" s="23" t="str">
        <f t="shared" si="9"/>
        <v/>
      </c>
    </row>
    <row r="225" spans="1:11" ht="15.75" x14ac:dyDescent="0.2">
      <c r="A225" s="18" t="s">
        <v>87</v>
      </c>
      <c r="B225" s="19"/>
      <c r="C225" s="20" t="s">
        <v>28</v>
      </c>
      <c r="D225" s="21">
        <v>25</v>
      </c>
      <c r="E225" s="10">
        <v>2.4500000000000002</v>
      </c>
      <c r="F225" s="11">
        <v>25</v>
      </c>
      <c r="G225" s="52">
        <v>5500</v>
      </c>
      <c r="H225" s="53"/>
      <c r="I225" s="54"/>
      <c r="J225" s="22" t="str">
        <f t="shared" si="8"/>
        <v/>
      </c>
      <c r="K225" s="23" t="str">
        <f t="shared" si="9"/>
        <v/>
      </c>
    </row>
    <row r="226" spans="1:11" ht="15.75" x14ac:dyDescent="0.2">
      <c r="A226" s="18" t="s">
        <v>87</v>
      </c>
      <c r="B226" s="19"/>
      <c r="C226" s="20" t="s">
        <v>38</v>
      </c>
      <c r="D226" s="21">
        <v>10</v>
      </c>
      <c r="E226" s="10">
        <v>9.1</v>
      </c>
      <c r="F226" s="11">
        <v>10</v>
      </c>
      <c r="G226" s="52">
        <v>1850</v>
      </c>
      <c r="H226" s="53"/>
      <c r="I226" s="54"/>
      <c r="J226" s="22" t="str">
        <f t="shared" si="8"/>
        <v/>
      </c>
      <c r="K226" s="23" t="str">
        <f t="shared" si="9"/>
        <v/>
      </c>
    </row>
    <row r="227" spans="1:11" ht="15.75" x14ac:dyDescent="0.2">
      <c r="A227" s="18" t="s">
        <v>87</v>
      </c>
      <c r="B227" s="19"/>
      <c r="C227" s="20" t="s">
        <v>99</v>
      </c>
      <c r="D227" s="21">
        <v>10</v>
      </c>
      <c r="E227" s="10">
        <v>12.5</v>
      </c>
      <c r="F227" s="11">
        <v>10</v>
      </c>
      <c r="G227" s="52">
        <v>6640</v>
      </c>
      <c r="H227" s="53"/>
      <c r="I227" s="54"/>
      <c r="J227" s="22" t="str">
        <f t="shared" si="8"/>
        <v/>
      </c>
      <c r="K227" s="23" t="str">
        <f t="shared" si="9"/>
        <v/>
      </c>
    </row>
    <row r="228" spans="1:11" ht="15.75" x14ac:dyDescent="0.2">
      <c r="A228" s="18" t="s">
        <v>151</v>
      </c>
      <c r="B228" s="19"/>
      <c r="C228" s="20" t="s">
        <v>50</v>
      </c>
      <c r="D228" s="21">
        <v>5</v>
      </c>
      <c r="E228" s="10">
        <v>21.4</v>
      </c>
      <c r="F228" s="11">
        <v>5</v>
      </c>
      <c r="G228" s="52">
        <v>50</v>
      </c>
      <c r="H228" s="53"/>
      <c r="I228" s="54"/>
      <c r="J228" s="22" t="str">
        <f t="shared" si="8"/>
        <v/>
      </c>
      <c r="K228" s="23" t="str">
        <f t="shared" si="9"/>
        <v/>
      </c>
    </row>
    <row r="229" spans="1:11" ht="15.75" x14ac:dyDescent="0.2">
      <c r="A229" s="18" t="s">
        <v>151</v>
      </c>
      <c r="B229" s="19"/>
      <c r="C229" s="20" t="s">
        <v>96</v>
      </c>
      <c r="D229" s="21">
        <v>5</v>
      </c>
      <c r="E229" s="10">
        <v>23.9</v>
      </c>
      <c r="F229" s="11">
        <v>5</v>
      </c>
      <c r="G229" s="52">
        <v>40</v>
      </c>
      <c r="H229" s="53"/>
      <c r="I229" s="54"/>
      <c r="J229" s="22" t="str">
        <f t="shared" si="8"/>
        <v/>
      </c>
      <c r="K229" s="23" t="str">
        <f t="shared" si="9"/>
        <v/>
      </c>
    </row>
    <row r="230" spans="1:11" ht="15.75" x14ac:dyDescent="0.2">
      <c r="A230" s="18" t="s">
        <v>53</v>
      </c>
      <c r="B230" s="19"/>
      <c r="C230" s="20" t="s">
        <v>30</v>
      </c>
      <c r="D230" s="21">
        <v>50</v>
      </c>
      <c r="E230" s="10">
        <v>3.15</v>
      </c>
      <c r="F230" s="11">
        <v>50</v>
      </c>
      <c r="G230" s="52" t="s">
        <v>344</v>
      </c>
      <c r="H230" s="53"/>
      <c r="I230" s="54"/>
      <c r="J230" s="22" t="str">
        <f t="shared" si="8"/>
        <v/>
      </c>
      <c r="K230" s="23" t="str">
        <f t="shared" si="9"/>
        <v/>
      </c>
    </row>
    <row r="231" spans="1:11" ht="15.75" x14ac:dyDescent="0.2">
      <c r="A231" s="18" t="s">
        <v>53</v>
      </c>
      <c r="B231" s="19"/>
      <c r="C231" s="20" t="s">
        <v>42</v>
      </c>
      <c r="D231" s="21">
        <v>25</v>
      </c>
      <c r="E231" s="10">
        <v>3.15</v>
      </c>
      <c r="F231" s="11">
        <v>25</v>
      </c>
      <c r="G231" s="52">
        <v>3325</v>
      </c>
      <c r="H231" s="53"/>
      <c r="I231" s="54"/>
      <c r="J231" s="22" t="str">
        <f t="shared" si="8"/>
        <v/>
      </c>
      <c r="K231" s="23" t="str">
        <f t="shared" si="9"/>
        <v/>
      </c>
    </row>
    <row r="232" spans="1:11" ht="15.75" x14ac:dyDescent="0.2">
      <c r="A232" s="18" t="s">
        <v>53</v>
      </c>
      <c r="B232" s="19"/>
      <c r="C232" s="20" t="s">
        <v>43</v>
      </c>
      <c r="D232" s="21">
        <v>25</v>
      </c>
      <c r="E232" s="10">
        <v>3.5</v>
      </c>
      <c r="F232" s="11">
        <v>25</v>
      </c>
      <c r="G232" s="52">
        <v>3550</v>
      </c>
      <c r="H232" s="53"/>
      <c r="I232" s="54"/>
      <c r="J232" s="22" t="str">
        <f t="shared" si="8"/>
        <v/>
      </c>
      <c r="K232" s="23" t="str">
        <f t="shared" si="9"/>
        <v/>
      </c>
    </row>
    <row r="233" spans="1:11" ht="15.75" x14ac:dyDescent="0.2">
      <c r="A233" s="18" t="s">
        <v>53</v>
      </c>
      <c r="B233" s="19"/>
      <c r="C233" s="20" t="s">
        <v>99</v>
      </c>
      <c r="D233" s="21">
        <v>5</v>
      </c>
      <c r="E233" s="10">
        <v>14.05</v>
      </c>
      <c r="F233" s="11">
        <v>5</v>
      </c>
      <c r="G233" s="52">
        <v>4520</v>
      </c>
      <c r="H233" s="53"/>
      <c r="I233" s="54"/>
      <c r="J233" s="22" t="str">
        <f t="shared" si="8"/>
        <v/>
      </c>
      <c r="K233" s="23" t="str">
        <f t="shared" si="9"/>
        <v/>
      </c>
    </row>
    <row r="234" spans="1:11" ht="15.75" x14ac:dyDescent="0.2">
      <c r="A234" s="18" t="s">
        <v>53</v>
      </c>
      <c r="B234" s="19"/>
      <c r="C234" s="20" t="s">
        <v>44</v>
      </c>
      <c r="D234" s="21">
        <v>5</v>
      </c>
      <c r="E234" s="10">
        <v>16.05</v>
      </c>
      <c r="F234" s="11">
        <v>5</v>
      </c>
      <c r="G234" s="52">
        <v>1045</v>
      </c>
      <c r="H234" s="53"/>
      <c r="I234" s="54"/>
      <c r="J234" s="22" t="str">
        <f t="shared" si="8"/>
        <v/>
      </c>
      <c r="K234" s="23" t="str">
        <f t="shared" si="9"/>
        <v/>
      </c>
    </row>
    <row r="235" spans="1:11" ht="15.75" x14ac:dyDescent="0.2">
      <c r="A235" s="18" t="s">
        <v>230</v>
      </c>
      <c r="B235" s="19"/>
      <c r="C235" s="20" t="s">
        <v>28</v>
      </c>
      <c r="D235" s="21">
        <v>25</v>
      </c>
      <c r="E235" s="10">
        <v>3.85</v>
      </c>
      <c r="F235" s="11">
        <v>25</v>
      </c>
      <c r="G235" s="52">
        <v>125</v>
      </c>
      <c r="H235" s="53"/>
      <c r="I235" s="54"/>
      <c r="J235" s="22" t="str">
        <f t="shared" si="8"/>
        <v/>
      </c>
      <c r="K235" s="23" t="str">
        <f t="shared" si="9"/>
        <v/>
      </c>
    </row>
    <row r="236" spans="1:11" ht="15.75" x14ac:dyDescent="0.2">
      <c r="A236" s="18" t="s">
        <v>112</v>
      </c>
      <c r="B236" s="19"/>
      <c r="C236" s="20" t="s">
        <v>45</v>
      </c>
      <c r="D236" s="21">
        <v>5</v>
      </c>
      <c r="E236" s="10">
        <v>14.95</v>
      </c>
      <c r="F236" s="11">
        <v>5</v>
      </c>
      <c r="G236" s="52">
        <v>130</v>
      </c>
      <c r="H236" s="53"/>
      <c r="I236" s="54"/>
      <c r="J236" s="22" t="str">
        <f t="shared" si="8"/>
        <v/>
      </c>
      <c r="K236" s="23" t="str">
        <f t="shared" si="9"/>
        <v/>
      </c>
    </row>
    <row r="237" spans="1:11" ht="15.75" x14ac:dyDescent="0.2">
      <c r="A237" s="18" t="s">
        <v>112</v>
      </c>
      <c r="B237" s="19"/>
      <c r="C237" s="20" t="s">
        <v>46</v>
      </c>
      <c r="D237" s="21">
        <v>5</v>
      </c>
      <c r="E237" s="10">
        <v>16.899999999999999</v>
      </c>
      <c r="F237" s="11">
        <v>5</v>
      </c>
      <c r="G237" s="52">
        <v>400</v>
      </c>
      <c r="H237" s="53"/>
      <c r="I237" s="54"/>
      <c r="J237" s="22" t="str">
        <f t="shared" si="8"/>
        <v/>
      </c>
      <c r="K237" s="23" t="str">
        <f t="shared" si="9"/>
        <v/>
      </c>
    </row>
    <row r="238" spans="1:11" ht="15.75" x14ac:dyDescent="0.2">
      <c r="A238" s="18" t="s">
        <v>112</v>
      </c>
      <c r="B238" s="19"/>
      <c r="C238" s="20" t="s">
        <v>50</v>
      </c>
      <c r="D238" s="21">
        <v>5</v>
      </c>
      <c r="E238" s="10">
        <v>18.899999999999999</v>
      </c>
      <c r="F238" s="11">
        <v>5</v>
      </c>
      <c r="G238" s="52">
        <v>580</v>
      </c>
      <c r="H238" s="53"/>
      <c r="I238" s="54"/>
      <c r="J238" s="22" t="str">
        <f t="shared" si="8"/>
        <v/>
      </c>
      <c r="K238" s="23" t="str">
        <f t="shared" si="9"/>
        <v/>
      </c>
    </row>
    <row r="239" spans="1:11" ht="15.75" x14ac:dyDescent="0.2">
      <c r="A239" s="18" t="s">
        <v>112</v>
      </c>
      <c r="B239" s="19"/>
      <c r="C239" s="20" t="s">
        <v>96</v>
      </c>
      <c r="D239" s="21">
        <v>5</v>
      </c>
      <c r="E239" s="10">
        <v>20.85</v>
      </c>
      <c r="F239" s="11">
        <v>5</v>
      </c>
      <c r="G239" s="52">
        <v>130</v>
      </c>
      <c r="H239" s="53"/>
      <c r="I239" s="54"/>
      <c r="J239" s="22" t="str">
        <f t="shared" si="8"/>
        <v/>
      </c>
      <c r="K239" s="23" t="str">
        <f t="shared" si="9"/>
        <v/>
      </c>
    </row>
    <row r="240" spans="1:11" ht="15.75" x14ac:dyDescent="0.2">
      <c r="A240" s="18" t="s">
        <v>112</v>
      </c>
      <c r="B240" s="19"/>
      <c r="C240" s="20" t="s">
        <v>198</v>
      </c>
      <c r="D240" s="21">
        <v>5</v>
      </c>
      <c r="E240" s="10">
        <v>19.95</v>
      </c>
      <c r="F240" s="11">
        <v>5</v>
      </c>
      <c r="G240" s="52">
        <v>190</v>
      </c>
      <c r="H240" s="53"/>
      <c r="I240" s="54"/>
      <c r="J240" s="22" t="str">
        <f t="shared" si="8"/>
        <v/>
      </c>
      <c r="K240" s="23" t="str">
        <f t="shared" si="9"/>
        <v/>
      </c>
    </row>
    <row r="241" spans="1:11" ht="15.75" x14ac:dyDescent="0.2">
      <c r="A241" s="18" t="s">
        <v>112</v>
      </c>
      <c r="B241" s="19"/>
      <c r="C241" s="20" t="s">
        <v>231</v>
      </c>
      <c r="D241" s="21">
        <v>5</v>
      </c>
      <c r="E241" s="10">
        <v>22.3</v>
      </c>
      <c r="F241" s="11">
        <v>5</v>
      </c>
      <c r="G241" s="52">
        <v>80</v>
      </c>
      <c r="H241" s="53"/>
      <c r="I241" s="54"/>
      <c r="J241" s="22" t="str">
        <f t="shared" si="8"/>
        <v/>
      </c>
      <c r="K241" s="23" t="str">
        <f t="shared" si="9"/>
        <v/>
      </c>
    </row>
    <row r="242" spans="1:11" ht="15.75" x14ac:dyDescent="0.2">
      <c r="A242" s="18" t="s">
        <v>138</v>
      </c>
      <c r="B242" s="19"/>
      <c r="C242" s="20" t="s">
        <v>45</v>
      </c>
      <c r="D242" s="21">
        <v>5</v>
      </c>
      <c r="E242" s="10">
        <v>21.45</v>
      </c>
      <c r="F242" s="11">
        <v>5</v>
      </c>
      <c r="G242" s="52">
        <v>85</v>
      </c>
      <c r="H242" s="53"/>
      <c r="I242" s="54"/>
      <c r="J242" s="22" t="str">
        <f t="shared" si="8"/>
        <v/>
      </c>
      <c r="K242" s="23" t="str">
        <f t="shared" si="9"/>
        <v/>
      </c>
    </row>
    <row r="243" spans="1:11" ht="15.75" x14ac:dyDescent="0.2">
      <c r="A243" s="18" t="s">
        <v>138</v>
      </c>
      <c r="B243" s="19"/>
      <c r="C243" s="20" t="s">
        <v>46</v>
      </c>
      <c r="D243" s="21">
        <v>5</v>
      </c>
      <c r="E243" s="10">
        <v>26</v>
      </c>
      <c r="F243" s="11">
        <v>5</v>
      </c>
      <c r="G243" s="52">
        <v>20</v>
      </c>
      <c r="H243" s="53"/>
      <c r="I243" s="54"/>
      <c r="J243" s="22" t="str">
        <f t="shared" si="8"/>
        <v/>
      </c>
      <c r="K243" s="23" t="str">
        <f t="shared" si="9"/>
        <v/>
      </c>
    </row>
    <row r="244" spans="1:11" ht="15.75" x14ac:dyDescent="0.2">
      <c r="A244" s="18" t="s">
        <v>113</v>
      </c>
      <c r="B244" s="19"/>
      <c r="C244" s="20" t="s">
        <v>46</v>
      </c>
      <c r="D244" s="21">
        <v>5</v>
      </c>
      <c r="E244" s="10">
        <v>17.149999999999999</v>
      </c>
      <c r="F244" s="11">
        <v>5</v>
      </c>
      <c r="G244" s="52">
        <v>140</v>
      </c>
      <c r="H244" s="53"/>
      <c r="I244" s="54"/>
      <c r="J244" s="22" t="str">
        <f t="shared" si="8"/>
        <v/>
      </c>
      <c r="K244" s="23" t="str">
        <f t="shared" si="9"/>
        <v/>
      </c>
    </row>
    <row r="245" spans="1:11" ht="15.75" x14ac:dyDescent="0.2">
      <c r="A245" s="18" t="s">
        <v>113</v>
      </c>
      <c r="B245" s="19"/>
      <c r="C245" s="20" t="s">
        <v>50</v>
      </c>
      <c r="D245" s="21">
        <v>5</v>
      </c>
      <c r="E245" s="10">
        <v>18.7</v>
      </c>
      <c r="F245" s="11">
        <v>5</v>
      </c>
      <c r="G245" s="52">
        <v>595</v>
      </c>
      <c r="H245" s="53"/>
      <c r="I245" s="54"/>
      <c r="J245" s="22" t="str">
        <f t="shared" si="8"/>
        <v/>
      </c>
      <c r="K245" s="23" t="str">
        <f t="shared" si="9"/>
        <v/>
      </c>
    </row>
    <row r="246" spans="1:11" ht="15.75" x14ac:dyDescent="0.2">
      <c r="A246" s="18" t="s">
        <v>113</v>
      </c>
      <c r="B246" s="19"/>
      <c r="C246" s="20" t="s">
        <v>96</v>
      </c>
      <c r="D246" s="21">
        <v>5</v>
      </c>
      <c r="E246" s="10">
        <v>20</v>
      </c>
      <c r="F246" s="11">
        <v>5</v>
      </c>
      <c r="G246" s="52">
        <v>1025</v>
      </c>
      <c r="H246" s="53"/>
      <c r="I246" s="54"/>
      <c r="J246" s="22" t="str">
        <f t="shared" si="8"/>
        <v/>
      </c>
      <c r="K246" s="23" t="str">
        <f t="shared" si="9"/>
        <v/>
      </c>
    </row>
    <row r="247" spans="1:11" ht="15.75" x14ac:dyDescent="0.2">
      <c r="A247" s="18" t="s">
        <v>113</v>
      </c>
      <c r="B247" s="19"/>
      <c r="C247" s="20" t="s">
        <v>144</v>
      </c>
      <c r="D247" s="21">
        <v>5</v>
      </c>
      <c r="E247" s="10">
        <v>19.05</v>
      </c>
      <c r="F247" s="11">
        <v>5</v>
      </c>
      <c r="G247" s="52">
        <v>70</v>
      </c>
      <c r="H247" s="53"/>
      <c r="I247" s="54"/>
      <c r="J247" s="22" t="str">
        <f t="shared" ref="J247:J254" si="10">IF(H247="","",IF(ROUNDUP(H247/D247,0)*D247&lt;&gt;H247,ROUNDUP(H247/D247,0)*D247,H247))</f>
        <v/>
      </c>
      <c r="K247" s="23" t="str">
        <f t="shared" ref="K247:K254" si="11">IF(ISBLANK(H247),"",J247*E247)</f>
        <v/>
      </c>
    </row>
    <row r="248" spans="1:11" ht="15.75" x14ac:dyDescent="0.2">
      <c r="A248" s="18" t="s">
        <v>113</v>
      </c>
      <c r="B248" s="19"/>
      <c r="C248" s="20" t="s">
        <v>143</v>
      </c>
      <c r="D248" s="21">
        <v>5</v>
      </c>
      <c r="E248" s="10">
        <v>21.15</v>
      </c>
      <c r="F248" s="11">
        <v>5</v>
      </c>
      <c r="G248" s="52">
        <v>210</v>
      </c>
      <c r="H248" s="53"/>
      <c r="I248" s="54"/>
      <c r="J248" s="22" t="str">
        <f t="shared" si="10"/>
        <v/>
      </c>
      <c r="K248" s="23" t="str">
        <f t="shared" si="11"/>
        <v/>
      </c>
    </row>
    <row r="249" spans="1:11" ht="15.75" x14ac:dyDescent="0.2">
      <c r="A249" s="18" t="s">
        <v>113</v>
      </c>
      <c r="B249" s="19"/>
      <c r="C249" s="20" t="s">
        <v>229</v>
      </c>
      <c r="D249" s="21">
        <v>5</v>
      </c>
      <c r="E249" s="10">
        <v>23.5</v>
      </c>
      <c r="F249" s="11">
        <v>5</v>
      </c>
      <c r="G249" s="52">
        <v>20</v>
      </c>
      <c r="H249" s="53"/>
      <c r="I249" s="54"/>
      <c r="J249" s="22" t="str">
        <f t="shared" si="10"/>
        <v/>
      </c>
      <c r="K249" s="23" t="str">
        <f t="shared" si="11"/>
        <v/>
      </c>
    </row>
    <row r="250" spans="1:11" ht="15.75" x14ac:dyDescent="0.2">
      <c r="A250" s="18" t="s">
        <v>232</v>
      </c>
      <c r="B250" s="19"/>
      <c r="C250" s="20" t="s">
        <v>28</v>
      </c>
      <c r="D250" s="21">
        <v>25</v>
      </c>
      <c r="E250" s="10">
        <v>7.8</v>
      </c>
      <c r="F250" s="11">
        <v>25</v>
      </c>
      <c r="G250" s="52">
        <v>4475</v>
      </c>
      <c r="H250" s="53"/>
      <c r="I250" s="54"/>
      <c r="J250" s="22" t="str">
        <f t="shared" si="10"/>
        <v/>
      </c>
      <c r="K250" s="23" t="str">
        <f t="shared" si="11"/>
        <v/>
      </c>
    </row>
    <row r="251" spans="1:11" ht="15.75" x14ac:dyDescent="0.2">
      <c r="A251" s="18" t="s">
        <v>81</v>
      </c>
      <c r="B251" s="19"/>
      <c r="C251" s="20" t="s">
        <v>32</v>
      </c>
      <c r="D251" s="21">
        <v>50</v>
      </c>
      <c r="E251" s="10">
        <v>1.75</v>
      </c>
      <c r="F251" s="11">
        <v>50</v>
      </c>
      <c r="G251" s="52" t="s">
        <v>344</v>
      </c>
      <c r="H251" s="53"/>
      <c r="I251" s="54"/>
      <c r="J251" s="22" t="str">
        <f t="shared" si="10"/>
        <v/>
      </c>
      <c r="K251" s="23" t="str">
        <f t="shared" si="11"/>
        <v/>
      </c>
    </row>
    <row r="252" spans="1:11" ht="15.75" x14ac:dyDescent="0.2">
      <c r="A252" s="18" t="s">
        <v>81</v>
      </c>
      <c r="B252" s="19"/>
      <c r="C252" s="20" t="s">
        <v>33</v>
      </c>
      <c r="D252" s="21">
        <v>50</v>
      </c>
      <c r="E252" s="10">
        <v>2.0499999999999998</v>
      </c>
      <c r="F252" s="11">
        <v>50</v>
      </c>
      <c r="G252" s="52">
        <v>1250</v>
      </c>
      <c r="H252" s="53"/>
      <c r="I252" s="54"/>
      <c r="J252" s="22" t="str">
        <f t="shared" si="10"/>
        <v/>
      </c>
      <c r="K252" s="23" t="str">
        <f t="shared" si="11"/>
        <v/>
      </c>
    </row>
    <row r="253" spans="1:11" ht="15.75" x14ac:dyDescent="0.2">
      <c r="A253" s="18" t="s">
        <v>80</v>
      </c>
      <c r="B253" s="19"/>
      <c r="C253" s="20" t="s">
        <v>30</v>
      </c>
      <c r="D253" s="21">
        <v>50</v>
      </c>
      <c r="E253" s="10">
        <v>2.2000000000000002</v>
      </c>
      <c r="F253" s="11">
        <v>50</v>
      </c>
      <c r="G253" s="52" t="s">
        <v>344</v>
      </c>
      <c r="H253" s="53"/>
      <c r="I253" s="54"/>
      <c r="J253" s="22" t="str">
        <f t="shared" si="10"/>
        <v/>
      </c>
      <c r="K253" s="23" t="str">
        <f t="shared" si="11"/>
        <v/>
      </c>
    </row>
    <row r="254" spans="1:11" ht="15.75" x14ac:dyDescent="0.2">
      <c r="A254" s="18" t="s">
        <v>233</v>
      </c>
      <c r="B254" s="19"/>
      <c r="C254" s="20" t="s">
        <v>23</v>
      </c>
      <c r="D254" s="21">
        <v>5</v>
      </c>
      <c r="E254" s="10">
        <v>15.15</v>
      </c>
      <c r="F254" s="11">
        <v>5</v>
      </c>
      <c r="G254" s="52">
        <v>315</v>
      </c>
      <c r="H254" s="53"/>
      <c r="I254" s="54"/>
      <c r="J254" s="22" t="str">
        <f t="shared" si="10"/>
        <v/>
      </c>
      <c r="K254" s="23" t="str">
        <f t="shared" si="11"/>
        <v/>
      </c>
    </row>
    <row r="255" spans="1:11" ht="15.75" x14ac:dyDescent="0.2">
      <c r="A255" s="18" t="s">
        <v>233</v>
      </c>
      <c r="B255" s="19"/>
      <c r="C255" s="20" t="s">
        <v>22</v>
      </c>
      <c r="D255" s="21">
        <v>5</v>
      </c>
      <c r="E255" s="10">
        <v>17.55</v>
      </c>
      <c r="F255" s="11">
        <v>5</v>
      </c>
      <c r="G255" s="52">
        <v>395</v>
      </c>
      <c r="H255" s="53"/>
      <c r="I255" s="54"/>
      <c r="J255" s="22" t="str">
        <f t="shared" ref="J255:J318" si="12">IF(H255="","",IF(ROUNDUP(H255/D255,0)*D255&lt;&gt;H255,ROUNDUP(H255/D255,0)*D255,H255))</f>
        <v/>
      </c>
      <c r="K255" s="23" t="str">
        <f t="shared" ref="K255:K318" si="13">IF(ISBLANK(H255),"",J255*E255)</f>
        <v/>
      </c>
    </row>
    <row r="256" spans="1:11" ht="15.75" x14ac:dyDescent="0.2">
      <c r="A256" s="18" t="s">
        <v>233</v>
      </c>
      <c r="B256" s="19"/>
      <c r="C256" s="20" t="s">
        <v>84</v>
      </c>
      <c r="D256" s="21">
        <v>5</v>
      </c>
      <c r="E256" s="10">
        <v>19.95</v>
      </c>
      <c r="F256" s="11">
        <v>5</v>
      </c>
      <c r="G256" s="52">
        <v>255</v>
      </c>
      <c r="H256" s="53"/>
      <c r="I256" s="54"/>
      <c r="J256" s="22" t="str">
        <f t="shared" si="12"/>
        <v/>
      </c>
      <c r="K256" s="23" t="str">
        <f t="shared" si="13"/>
        <v/>
      </c>
    </row>
    <row r="257" spans="1:11" ht="15.75" x14ac:dyDescent="0.2">
      <c r="A257" s="18" t="s">
        <v>234</v>
      </c>
      <c r="B257" s="19"/>
      <c r="C257" s="20" t="s">
        <v>231</v>
      </c>
      <c r="D257" s="21">
        <v>5</v>
      </c>
      <c r="E257" s="10">
        <v>22.3</v>
      </c>
      <c r="F257" s="11">
        <v>5</v>
      </c>
      <c r="G257" s="52">
        <v>20</v>
      </c>
      <c r="H257" s="53"/>
      <c r="I257" s="54"/>
      <c r="J257" s="22" t="str">
        <f t="shared" si="12"/>
        <v/>
      </c>
      <c r="K257" s="23" t="str">
        <f t="shared" si="13"/>
        <v/>
      </c>
    </row>
    <row r="258" spans="1:11" ht="15.75" x14ac:dyDescent="0.2">
      <c r="A258" s="18" t="s">
        <v>54</v>
      </c>
      <c r="B258" s="19"/>
      <c r="C258" s="20" t="s">
        <v>40</v>
      </c>
      <c r="D258" s="21">
        <v>50</v>
      </c>
      <c r="E258" s="10">
        <v>1.35</v>
      </c>
      <c r="F258" s="11">
        <v>50</v>
      </c>
      <c r="G258" s="52">
        <v>1000</v>
      </c>
      <c r="H258" s="53"/>
      <c r="I258" s="54"/>
      <c r="J258" s="22" t="str">
        <f t="shared" si="12"/>
        <v/>
      </c>
      <c r="K258" s="23" t="str">
        <f t="shared" si="13"/>
        <v/>
      </c>
    </row>
    <row r="259" spans="1:11" ht="15.75" x14ac:dyDescent="0.2">
      <c r="A259" s="18" t="s">
        <v>54</v>
      </c>
      <c r="B259" s="19"/>
      <c r="C259" s="20" t="s">
        <v>164</v>
      </c>
      <c r="D259" s="21">
        <v>50</v>
      </c>
      <c r="E259" s="10">
        <v>2.1</v>
      </c>
      <c r="F259" s="11">
        <v>50</v>
      </c>
      <c r="G259" s="52">
        <v>700</v>
      </c>
      <c r="H259" s="53"/>
      <c r="I259" s="54"/>
      <c r="J259" s="22" t="str">
        <f t="shared" si="12"/>
        <v/>
      </c>
      <c r="K259" s="23" t="str">
        <f t="shared" si="13"/>
        <v/>
      </c>
    </row>
    <row r="260" spans="1:11" ht="15.75" x14ac:dyDescent="0.2">
      <c r="A260" s="18" t="s">
        <v>54</v>
      </c>
      <c r="B260" s="19"/>
      <c r="C260" s="20" t="s">
        <v>48</v>
      </c>
      <c r="D260" s="21">
        <v>50</v>
      </c>
      <c r="E260" s="10">
        <v>1.4</v>
      </c>
      <c r="F260" s="11">
        <v>50</v>
      </c>
      <c r="G260" s="52" t="s">
        <v>346</v>
      </c>
      <c r="H260" s="53"/>
      <c r="I260" s="54"/>
      <c r="J260" s="22" t="str">
        <f t="shared" si="12"/>
        <v/>
      </c>
      <c r="K260" s="23" t="str">
        <f t="shared" si="13"/>
        <v/>
      </c>
    </row>
    <row r="261" spans="1:11" ht="15.75" x14ac:dyDescent="0.2">
      <c r="A261" s="18" t="s">
        <v>54</v>
      </c>
      <c r="B261" s="19"/>
      <c r="C261" s="20" t="s">
        <v>31</v>
      </c>
      <c r="D261" s="21">
        <v>50</v>
      </c>
      <c r="E261" s="10">
        <v>1.8</v>
      </c>
      <c r="F261" s="11">
        <v>50</v>
      </c>
      <c r="G261" s="52" t="s">
        <v>346</v>
      </c>
      <c r="H261" s="53"/>
      <c r="I261" s="54"/>
      <c r="J261" s="22" t="str">
        <f t="shared" si="12"/>
        <v/>
      </c>
      <c r="K261" s="23" t="str">
        <f t="shared" si="13"/>
        <v/>
      </c>
    </row>
    <row r="262" spans="1:11" ht="15.75" x14ac:dyDescent="0.2">
      <c r="A262" s="18" t="s">
        <v>54</v>
      </c>
      <c r="B262" s="19"/>
      <c r="C262" s="20" t="s">
        <v>153</v>
      </c>
      <c r="D262" s="21">
        <v>50</v>
      </c>
      <c r="E262" s="10">
        <v>2.1</v>
      </c>
      <c r="F262" s="11">
        <v>50</v>
      </c>
      <c r="G262" s="52" t="s">
        <v>344</v>
      </c>
      <c r="H262" s="53"/>
      <c r="I262" s="54"/>
      <c r="J262" s="22" t="str">
        <f t="shared" si="12"/>
        <v/>
      </c>
      <c r="K262" s="23" t="str">
        <f t="shared" si="13"/>
        <v/>
      </c>
    </row>
    <row r="263" spans="1:11" ht="15.75" x14ac:dyDescent="0.2">
      <c r="A263" s="18" t="s">
        <v>235</v>
      </c>
      <c r="B263" s="19"/>
      <c r="C263" s="20" t="s">
        <v>22</v>
      </c>
      <c r="D263" s="21">
        <v>5</v>
      </c>
      <c r="E263" s="10">
        <v>14.95</v>
      </c>
      <c r="F263" s="11">
        <v>5</v>
      </c>
      <c r="G263" s="52">
        <v>110</v>
      </c>
      <c r="H263" s="53"/>
      <c r="I263" s="54"/>
      <c r="J263" s="22" t="str">
        <f t="shared" si="12"/>
        <v/>
      </c>
      <c r="K263" s="23" t="str">
        <f t="shared" si="13"/>
        <v/>
      </c>
    </row>
    <row r="264" spans="1:11" ht="15.75" x14ac:dyDescent="0.2">
      <c r="A264" s="18" t="s">
        <v>235</v>
      </c>
      <c r="B264" s="19"/>
      <c r="C264" s="20" t="s">
        <v>84</v>
      </c>
      <c r="D264" s="21">
        <v>5</v>
      </c>
      <c r="E264" s="10">
        <v>16.149999999999999</v>
      </c>
      <c r="F264" s="11">
        <v>5</v>
      </c>
      <c r="G264" s="52">
        <v>150</v>
      </c>
      <c r="H264" s="53"/>
      <c r="I264" s="54"/>
      <c r="J264" s="22" t="str">
        <f t="shared" si="12"/>
        <v/>
      </c>
      <c r="K264" s="23" t="str">
        <f t="shared" si="13"/>
        <v/>
      </c>
    </row>
    <row r="265" spans="1:11" ht="15.75" x14ac:dyDescent="0.2">
      <c r="A265" s="18" t="s">
        <v>235</v>
      </c>
      <c r="B265" s="19"/>
      <c r="C265" s="20" t="s">
        <v>34</v>
      </c>
      <c r="D265" s="21">
        <v>10</v>
      </c>
      <c r="E265" s="10">
        <v>16.149999999999999</v>
      </c>
      <c r="F265" s="11">
        <v>10</v>
      </c>
      <c r="G265" s="52">
        <v>90</v>
      </c>
      <c r="H265" s="53"/>
      <c r="I265" s="54"/>
      <c r="J265" s="22" t="str">
        <f t="shared" si="12"/>
        <v/>
      </c>
      <c r="K265" s="23" t="str">
        <f t="shared" si="13"/>
        <v/>
      </c>
    </row>
    <row r="266" spans="1:11" ht="15.75" x14ac:dyDescent="0.2">
      <c r="A266" s="18" t="s">
        <v>236</v>
      </c>
      <c r="B266" s="19"/>
      <c r="C266" s="20" t="s">
        <v>84</v>
      </c>
      <c r="D266" s="21">
        <v>5</v>
      </c>
      <c r="E266" s="10">
        <v>18.899999999999999</v>
      </c>
      <c r="F266" s="11">
        <v>5</v>
      </c>
      <c r="G266" s="52">
        <v>865</v>
      </c>
      <c r="H266" s="53"/>
      <c r="I266" s="54"/>
      <c r="J266" s="22" t="str">
        <f t="shared" si="12"/>
        <v/>
      </c>
      <c r="K266" s="23" t="str">
        <f t="shared" si="13"/>
        <v/>
      </c>
    </row>
    <row r="267" spans="1:11" ht="15.75" x14ac:dyDescent="0.2">
      <c r="A267" s="18" t="s">
        <v>237</v>
      </c>
      <c r="B267" s="19"/>
      <c r="C267" s="20" t="s">
        <v>84</v>
      </c>
      <c r="D267" s="21">
        <v>5</v>
      </c>
      <c r="E267" s="10">
        <v>21.3</v>
      </c>
      <c r="F267" s="11">
        <v>5</v>
      </c>
      <c r="G267" s="52">
        <v>590</v>
      </c>
      <c r="H267" s="53"/>
      <c r="I267" s="54"/>
      <c r="J267" s="22" t="str">
        <f t="shared" si="12"/>
        <v/>
      </c>
      <c r="K267" s="23" t="str">
        <f t="shared" si="13"/>
        <v/>
      </c>
    </row>
    <row r="268" spans="1:11" ht="15.75" x14ac:dyDescent="0.2">
      <c r="A268" s="18" t="s">
        <v>238</v>
      </c>
      <c r="B268" s="19"/>
      <c r="C268" s="20" t="s">
        <v>84</v>
      </c>
      <c r="D268" s="21">
        <v>5</v>
      </c>
      <c r="E268" s="10">
        <v>18.149999999999999</v>
      </c>
      <c r="F268" s="11">
        <v>5</v>
      </c>
      <c r="G268" s="52">
        <v>205</v>
      </c>
      <c r="H268" s="53"/>
      <c r="I268" s="54"/>
      <c r="J268" s="22" t="str">
        <f t="shared" si="12"/>
        <v/>
      </c>
      <c r="K268" s="23" t="str">
        <f t="shared" si="13"/>
        <v/>
      </c>
    </row>
    <row r="269" spans="1:11" ht="15.75" x14ac:dyDescent="0.2">
      <c r="A269" s="18" t="s">
        <v>239</v>
      </c>
      <c r="B269" s="19"/>
      <c r="C269" s="20" t="s">
        <v>22</v>
      </c>
      <c r="D269" s="21">
        <v>5</v>
      </c>
      <c r="E269" s="10">
        <v>19.75</v>
      </c>
      <c r="F269" s="11">
        <v>5</v>
      </c>
      <c r="G269" s="52">
        <v>45</v>
      </c>
      <c r="H269" s="53"/>
      <c r="I269" s="54"/>
      <c r="J269" s="22" t="str">
        <f t="shared" si="12"/>
        <v/>
      </c>
      <c r="K269" s="23" t="str">
        <f t="shared" si="13"/>
        <v/>
      </c>
    </row>
    <row r="270" spans="1:11" ht="15.75" x14ac:dyDescent="0.2">
      <c r="A270" s="18" t="s">
        <v>358</v>
      </c>
      <c r="B270" s="19"/>
      <c r="C270" s="20" t="s">
        <v>32</v>
      </c>
      <c r="D270" s="21">
        <v>50</v>
      </c>
      <c r="E270" s="10">
        <v>3.25</v>
      </c>
      <c r="F270" s="11">
        <v>50</v>
      </c>
      <c r="G270" s="52">
        <v>950</v>
      </c>
      <c r="H270" s="53"/>
      <c r="I270" s="54"/>
      <c r="J270" s="22" t="str">
        <f t="shared" si="12"/>
        <v/>
      </c>
      <c r="K270" s="23" t="str">
        <f t="shared" si="13"/>
        <v/>
      </c>
    </row>
    <row r="271" spans="1:11" ht="15.75" x14ac:dyDescent="0.2">
      <c r="A271" s="18" t="s">
        <v>240</v>
      </c>
      <c r="B271" s="19"/>
      <c r="C271" s="20" t="s">
        <v>33</v>
      </c>
      <c r="D271" s="21">
        <v>50</v>
      </c>
      <c r="E271" s="10">
        <v>3.95</v>
      </c>
      <c r="F271" s="11">
        <v>50</v>
      </c>
      <c r="G271" s="52">
        <v>1550</v>
      </c>
      <c r="H271" s="53"/>
      <c r="I271" s="54"/>
      <c r="J271" s="22" t="str">
        <f t="shared" si="12"/>
        <v/>
      </c>
      <c r="K271" s="23" t="str">
        <f t="shared" si="13"/>
        <v/>
      </c>
    </row>
    <row r="272" spans="1:11" ht="15.75" x14ac:dyDescent="0.2">
      <c r="A272" s="18" t="s">
        <v>240</v>
      </c>
      <c r="B272" s="19"/>
      <c r="C272" s="20" t="s">
        <v>36</v>
      </c>
      <c r="D272" s="21">
        <v>10</v>
      </c>
      <c r="E272" s="10">
        <v>5.3</v>
      </c>
      <c r="F272" s="11">
        <v>10</v>
      </c>
      <c r="G272" s="52">
        <v>740</v>
      </c>
      <c r="H272" s="53"/>
      <c r="I272" s="54"/>
      <c r="J272" s="22" t="str">
        <f t="shared" si="12"/>
        <v/>
      </c>
      <c r="K272" s="23" t="str">
        <f t="shared" si="13"/>
        <v/>
      </c>
    </row>
    <row r="273" spans="1:11" ht="15.75" x14ac:dyDescent="0.2">
      <c r="A273" s="18" t="s">
        <v>240</v>
      </c>
      <c r="B273" s="19"/>
      <c r="C273" s="20" t="s">
        <v>37</v>
      </c>
      <c r="D273" s="21">
        <v>10</v>
      </c>
      <c r="E273" s="10">
        <v>6.7</v>
      </c>
      <c r="F273" s="11">
        <v>10</v>
      </c>
      <c r="G273" s="52">
        <v>210</v>
      </c>
      <c r="H273" s="53"/>
      <c r="I273" s="54"/>
      <c r="J273" s="22" t="str">
        <f t="shared" si="12"/>
        <v/>
      </c>
      <c r="K273" s="23" t="str">
        <f t="shared" si="13"/>
        <v/>
      </c>
    </row>
    <row r="274" spans="1:11" ht="15.75" x14ac:dyDescent="0.2">
      <c r="A274" s="18" t="s">
        <v>139</v>
      </c>
      <c r="B274" s="19"/>
      <c r="C274" s="20" t="s">
        <v>28</v>
      </c>
      <c r="D274" s="21">
        <v>25</v>
      </c>
      <c r="E274" s="10">
        <v>3.3</v>
      </c>
      <c r="F274" s="11">
        <v>25</v>
      </c>
      <c r="G274" s="52">
        <v>8225</v>
      </c>
      <c r="H274" s="53"/>
      <c r="I274" s="54"/>
      <c r="J274" s="22" t="str">
        <f t="shared" si="12"/>
        <v/>
      </c>
      <c r="K274" s="23" t="str">
        <f t="shared" si="13"/>
        <v/>
      </c>
    </row>
    <row r="275" spans="1:11" ht="15.75" x14ac:dyDescent="0.2">
      <c r="A275" s="18" t="s">
        <v>241</v>
      </c>
      <c r="B275" s="19"/>
      <c r="C275" s="20" t="s">
        <v>28</v>
      </c>
      <c r="D275" s="21">
        <v>25</v>
      </c>
      <c r="E275" s="10">
        <v>5.6</v>
      </c>
      <c r="F275" s="11">
        <v>25</v>
      </c>
      <c r="G275" s="52">
        <v>1925</v>
      </c>
      <c r="H275" s="53"/>
      <c r="I275" s="54"/>
      <c r="J275" s="22" t="str">
        <f t="shared" si="12"/>
        <v/>
      </c>
      <c r="K275" s="23" t="str">
        <f t="shared" si="13"/>
        <v/>
      </c>
    </row>
    <row r="276" spans="1:11" ht="15.75" x14ac:dyDescent="0.2">
      <c r="A276" s="18" t="s">
        <v>241</v>
      </c>
      <c r="B276" s="19"/>
      <c r="C276" s="20" t="s">
        <v>58</v>
      </c>
      <c r="D276" s="21">
        <v>10</v>
      </c>
      <c r="E276" s="10">
        <v>8.6</v>
      </c>
      <c r="F276" s="11">
        <v>10</v>
      </c>
      <c r="G276" s="52">
        <v>1910</v>
      </c>
      <c r="H276" s="53"/>
      <c r="I276" s="54"/>
      <c r="J276" s="22" t="str">
        <f t="shared" si="12"/>
        <v/>
      </c>
      <c r="K276" s="23" t="str">
        <f t="shared" si="13"/>
        <v/>
      </c>
    </row>
    <row r="277" spans="1:11" ht="15.75" x14ac:dyDescent="0.2">
      <c r="A277" s="18" t="s">
        <v>242</v>
      </c>
      <c r="B277" s="19"/>
      <c r="C277" s="20" t="s">
        <v>22</v>
      </c>
      <c r="D277" s="21">
        <v>5</v>
      </c>
      <c r="E277" s="10">
        <v>18.7</v>
      </c>
      <c r="F277" s="11">
        <v>5</v>
      </c>
      <c r="G277" s="52">
        <v>75</v>
      </c>
      <c r="H277" s="53"/>
      <c r="I277" s="54"/>
      <c r="J277" s="22" t="str">
        <f t="shared" si="12"/>
        <v/>
      </c>
      <c r="K277" s="23" t="str">
        <f t="shared" si="13"/>
        <v/>
      </c>
    </row>
    <row r="278" spans="1:11" ht="15.75" x14ac:dyDescent="0.2">
      <c r="A278" s="18" t="s">
        <v>242</v>
      </c>
      <c r="B278" s="19"/>
      <c r="C278" s="20" t="s">
        <v>84</v>
      </c>
      <c r="D278" s="21">
        <v>5</v>
      </c>
      <c r="E278" s="10">
        <v>22.15</v>
      </c>
      <c r="F278" s="11">
        <v>5</v>
      </c>
      <c r="G278" s="52">
        <v>165</v>
      </c>
      <c r="H278" s="53"/>
      <c r="I278" s="54"/>
      <c r="J278" s="22" t="str">
        <f t="shared" si="12"/>
        <v/>
      </c>
      <c r="K278" s="23" t="str">
        <f t="shared" si="13"/>
        <v/>
      </c>
    </row>
    <row r="279" spans="1:11" ht="15.75" x14ac:dyDescent="0.2">
      <c r="A279" s="18" t="s">
        <v>242</v>
      </c>
      <c r="B279" s="19"/>
      <c r="C279" s="20" t="s">
        <v>128</v>
      </c>
      <c r="D279" s="21">
        <v>5</v>
      </c>
      <c r="E279" s="10">
        <v>24.9</v>
      </c>
      <c r="F279" s="11">
        <v>5</v>
      </c>
      <c r="G279" s="52">
        <v>105</v>
      </c>
      <c r="H279" s="53"/>
      <c r="I279" s="54"/>
      <c r="J279" s="22" t="str">
        <f t="shared" si="12"/>
        <v/>
      </c>
      <c r="K279" s="23" t="str">
        <f t="shared" si="13"/>
        <v/>
      </c>
    </row>
    <row r="280" spans="1:11" ht="15.75" x14ac:dyDescent="0.2">
      <c r="A280" s="18" t="s">
        <v>242</v>
      </c>
      <c r="B280" s="19"/>
      <c r="C280" s="20" t="s">
        <v>33</v>
      </c>
      <c r="D280" s="21">
        <v>10</v>
      </c>
      <c r="E280" s="10">
        <v>15.5</v>
      </c>
      <c r="F280" s="11">
        <v>10</v>
      </c>
      <c r="G280" s="52">
        <v>190</v>
      </c>
      <c r="H280" s="53"/>
      <c r="I280" s="54"/>
      <c r="J280" s="22" t="str">
        <f t="shared" si="12"/>
        <v/>
      </c>
      <c r="K280" s="23" t="str">
        <f t="shared" si="13"/>
        <v/>
      </c>
    </row>
    <row r="281" spans="1:11" ht="15.75" x14ac:dyDescent="0.2">
      <c r="A281" s="18" t="s">
        <v>242</v>
      </c>
      <c r="B281" s="19"/>
      <c r="C281" s="20" t="s">
        <v>34</v>
      </c>
      <c r="D281" s="21">
        <v>10</v>
      </c>
      <c r="E281" s="10">
        <v>18.7</v>
      </c>
      <c r="F281" s="11">
        <v>10</v>
      </c>
      <c r="G281" s="52">
        <v>450</v>
      </c>
      <c r="H281" s="53"/>
      <c r="I281" s="54"/>
      <c r="J281" s="22" t="str">
        <f t="shared" si="12"/>
        <v/>
      </c>
      <c r="K281" s="23" t="str">
        <f t="shared" si="13"/>
        <v/>
      </c>
    </row>
    <row r="282" spans="1:11" ht="15.75" x14ac:dyDescent="0.2">
      <c r="A282" s="18" t="s">
        <v>242</v>
      </c>
      <c r="B282" s="19"/>
      <c r="C282" s="20" t="s">
        <v>35</v>
      </c>
      <c r="D282" s="21">
        <v>10</v>
      </c>
      <c r="E282" s="10">
        <v>22.15</v>
      </c>
      <c r="F282" s="11">
        <v>10</v>
      </c>
      <c r="G282" s="52">
        <v>240</v>
      </c>
      <c r="H282" s="53"/>
      <c r="I282" s="54"/>
      <c r="J282" s="22" t="str">
        <f t="shared" si="12"/>
        <v/>
      </c>
      <c r="K282" s="23" t="str">
        <f t="shared" si="13"/>
        <v/>
      </c>
    </row>
    <row r="283" spans="1:11" ht="15.75" x14ac:dyDescent="0.2">
      <c r="A283" s="18" t="s">
        <v>242</v>
      </c>
      <c r="B283" s="19"/>
      <c r="C283" s="20" t="s">
        <v>228</v>
      </c>
      <c r="D283" s="21">
        <v>10</v>
      </c>
      <c r="E283" s="10">
        <v>24.9</v>
      </c>
      <c r="F283" s="11">
        <v>10</v>
      </c>
      <c r="G283" s="52">
        <v>40</v>
      </c>
      <c r="H283" s="53"/>
      <c r="I283" s="54"/>
      <c r="J283" s="22" t="str">
        <f t="shared" si="12"/>
        <v/>
      </c>
      <c r="K283" s="23" t="str">
        <f t="shared" si="13"/>
        <v/>
      </c>
    </row>
    <row r="284" spans="1:11" ht="15.75" x14ac:dyDescent="0.2">
      <c r="A284" s="18" t="s">
        <v>55</v>
      </c>
      <c r="B284" s="19"/>
      <c r="C284" s="20" t="s">
        <v>33</v>
      </c>
      <c r="D284" s="21">
        <v>10</v>
      </c>
      <c r="E284" s="10">
        <v>17.25</v>
      </c>
      <c r="F284" s="11">
        <v>10</v>
      </c>
      <c r="G284" s="52">
        <v>120</v>
      </c>
      <c r="H284" s="53"/>
      <c r="I284" s="54"/>
      <c r="J284" s="22" t="str">
        <f t="shared" si="12"/>
        <v/>
      </c>
      <c r="K284" s="23" t="str">
        <f t="shared" si="13"/>
        <v/>
      </c>
    </row>
    <row r="285" spans="1:11" ht="15.75" x14ac:dyDescent="0.2">
      <c r="A285" s="18" t="s">
        <v>55</v>
      </c>
      <c r="B285" s="19"/>
      <c r="C285" s="20" t="s">
        <v>34</v>
      </c>
      <c r="D285" s="21">
        <v>10</v>
      </c>
      <c r="E285" s="10">
        <v>20.45</v>
      </c>
      <c r="F285" s="11">
        <v>10</v>
      </c>
      <c r="G285" s="52">
        <v>190</v>
      </c>
      <c r="H285" s="53"/>
      <c r="I285" s="54"/>
      <c r="J285" s="22" t="str">
        <f t="shared" si="12"/>
        <v/>
      </c>
      <c r="K285" s="23" t="str">
        <f t="shared" si="13"/>
        <v/>
      </c>
    </row>
    <row r="286" spans="1:11" ht="15.75" x14ac:dyDescent="0.2">
      <c r="A286" s="18" t="s">
        <v>55</v>
      </c>
      <c r="B286" s="19"/>
      <c r="C286" s="20" t="s">
        <v>35</v>
      </c>
      <c r="D286" s="21">
        <v>10</v>
      </c>
      <c r="E286" s="10">
        <v>23.9</v>
      </c>
      <c r="F286" s="11">
        <v>10</v>
      </c>
      <c r="G286" s="52">
        <v>340</v>
      </c>
      <c r="H286" s="53"/>
      <c r="I286" s="54"/>
      <c r="J286" s="22" t="str">
        <f t="shared" si="12"/>
        <v/>
      </c>
      <c r="K286" s="23" t="str">
        <f t="shared" si="13"/>
        <v/>
      </c>
    </row>
    <row r="287" spans="1:11" ht="15.75" x14ac:dyDescent="0.2">
      <c r="A287" s="18" t="s">
        <v>55</v>
      </c>
      <c r="B287" s="19"/>
      <c r="C287" s="20" t="s">
        <v>243</v>
      </c>
      <c r="D287" s="21">
        <v>10</v>
      </c>
      <c r="E287" s="10">
        <v>27.2</v>
      </c>
      <c r="F287" s="11">
        <v>10</v>
      </c>
      <c r="G287" s="52">
        <v>270</v>
      </c>
      <c r="H287" s="53"/>
      <c r="I287" s="54"/>
      <c r="J287" s="22" t="str">
        <f t="shared" si="12"/>
        <v/>
      </c>
      <c r="K287" s="23" t="str">
        <f t="shared" si="13"/>
        <v/>
      </c>
    </row>
    <row r="288" spans="1:11" ht="15.75" x14ac:dyDescent="0.2">
      <c r="A288" s="18" t="s">
        <v>55</v>
      </c>
      <c r="B288" s="19"/>
      <c r="C288" s="20" t="s">
        <v>115</v>
      </c>
      <c r="D288" s="21">
        <v>5</v>
      </c>
      <c r="E288" s="10">
        <v>30.3</v>
      </c>
      <c r="F288" s="11">
        <v>5</v>
      </c>
      <c r="G288" s="52">
        <v>530</v>
      </c>
      <c r="H288" s="53"/>
      <c r="I288" s="54"/>
      <c r="J288" s="22" t="str">
        <f t="shared" si="12"/>
        <v/>
      </c>
      <c r="K288" s="23" t="str">
        <f t="shared" si="13"/>
        <v/>
      </c>
    </row>
    <row r="289" spans="1:11" ht="15.75" x14ac:dyDescent="0.2">
      <c r="A289" s="18" t="s">
        <v>55</v>
      </c>
      <c r="B289" s="19"/>
      <c r="C289" s="20" t="s">
        <v>100</v>
      </c>
      <c r="D289" s="21">
        <v>5</v>
      </c>
      <c r="E289" s="10">
        <v>33.5</v>
      </c>
      <c r="F289" s="11">
        <v>5</v>
      </c>
      <c r="G289" s="52">
        <v>400</v>
      </c>
      <c r="H289" s="53"/>
      <c r="I289" s="54"/>
      <c r="J289" s="22" t="str">
        <f t="shared" si="12"/>
        <v/>
      </c>
      <c r="K289" s="23" t="str">
        <f t="shared" si="13"/>
        <v/>
      </c>
    </row>
    <row r="290" spans="1:11" ht="15.75" x14ac:dyDescent="0.2">
      <c r="A290" s="18" t="s">
        <v>245</v>
      </c>
      <c r="B290" s="19"/>
      <c r="C290" s="20" t="s">
        <v>23</v>
      </c>
      <c r="D290" s="21">
        <v>5</v>
      </c>
      <c r="E290" s="10">
        <v>17</v>
      </c>
      <c r="F290" s="11">
        <v>5</v>
      </c>
      <c r="G290" s="52">
        <v>20</v>
      </c>
      <c r="H290" s="53"/>
      <c r="I290" s="54"/>
      <c r="J290" s="22" t="str">
        <f t="shared" si="12"/>
        <v/>
      </c>
      <c r="K290" s="23" t="str">
        <f t="shared" si="13"/>
        <v/>
      </c>
    </row>
    <row r="291" spans="1:11" ht="15.75" x14ac:dyDescent="0.2">
      <c r="A291" s="18" t="s">
        <v>245</v>
      </c>
      <c r="B291" s="19"/>
      <c r="C291" s="20" t="s">
        <v>34</v>
      </c>
      <c r="D291" s="21">
        <v>10</v>
      </c>
      <c r="E291" s="10">
        <v>18.7</v>
      </c>
      <c r="F291" s="11">
        <v>10</v>
      </c>
      <c r="G291" s="52">
        <v>120</v>
      </c>
      <c r="H291" s="53"/>
      <c r="I291" s="54"/>
      <c r="J291" s="22" t="str">
        <f t="shared" si="12"/>
        <v/>
      </c>
      <c r="K291" s="23" t="str">
        <f t="shared" si="13"/>
        <v/>
      </c>
    </row>
    <row r="292" spans="1:11" ht="15.75" x14ac:dyDescent="0.2">
      <c r="A292" s="18" t="s">
        <v>246</v>
      </c>
      <c r="B292" s="19"/>
      <c r="C292" s="20" t="s">
        <v>30</v>
      </c>
      <c r="D292" s="21">
        <v>50</v>
      </c>
      <c r="E292" s="10">
        <v>2.25</v>
      </c>
      <c r="F292" s="11">
        <v>50</v>
      </c>
      <c r="G292" s="52">
        <v>600</v>
      </c>
      <c r="H292" s="53"/>
      <c r="I292" s="54"/>
      <c r="J292" s="22" t="str">
        <f t="shared" si="12"/>
        <v/>
      </c>
      <c r="K292" s="23" t="str">
        <f t="shared" si="13"/>
        <v/>
      </c>
    </row>
    <row r="293" spans="1:11" ht="15.75" x14ac:dyDescent="0.2">
      <c r="A293" s="18" t="s">
        <v>247</v>
      </c>
      <c r="B293" s="19"/>
      <c r="C293" s="20" t="s">
        <v>47</v>
      </c>
      <c r="D293" s="21">
        <v>10</v>
      </c>
      <c r="E293" s="10">
        <v>15.55</v>
      </c>
      <c r="F293" s="11">
        <v>10</v>
      </c>
      <c r="G293" s="52">
        <v>500</v>
      </c>
      <c r="H293" s="53"/>
      <c r="I293" s="54"/>
      <c r="J293" s="22" t="str">
        <f t="shared" si="12"/>
        <v/>
      </c>
      <c r="K293" s="23" t="str">
        <f t="shared" si="13"/>
        <v/>
      </c>
    </row>
    <row r="294" spans="1:11" ht="15.75" x14ac:dyDescent="0.2">
      <c r="A294" s="18" t="s">
        <v>248</v>
      </c>
      <c r="B294" s="19"/>
      <c r="C294" s="20" t="s">
        <v>33</v>
      </c>
      <c r="D294" s="21">
        <v>10</v>
      </c>
      <c r="E294" s="10">
        <v>17</v>
      </c>
      <c r="F294" s="11">
        <v>10</v>
      </c>
      <c r="G294" s="52">
        <v>90</v>
      </c>
      <c r="H294" s="53"/>
      <c r="I294" s="54"/>
      <c r="J294" s="22" t="str">
        <f t="shared" si="12"/>
        <v/>
      </c>
      <c r="K294" s="23" t="str">
        <f t="shared" si="13"/>
        <v/>
      </c>
    </row>
    <row r="295" spans="1:11" ht="15.75" x14ac:dyDescent="0.2">
      <c r="A295" s="18" t="s">
        <v>248</v>
      </c>
      <c r="B295" s="19"/>
      <c r="C295" s="20" t="s">
        <v>34</v>
      </c>
      <c r="D295" s="21">
        <v>10</v>
      </c>
      <c r="E295" s="10">
        <v>20.2</v>
      </c>
      <c r="F295" s="11">
        <v>10</v>
      </c>
      <c r="G295" s="52">
        <v>90</v>
      </c>
      <c r="H295" s="53"/>
      <c r="I295" s="54"/>
      <c r="J295" s="22" t="str">
        <f t="shared" si="12"/>
        <v/>
      </c>
      <c r="K295" s="23" t="str">
        <f t="shared" si="13"/>
        <v/>
      </c>
    </row>
    <row r="296" spans="1:11" ht="15.75" x14ac:dyDescent="0.2">
      <c r="A296" s="18" t="s">
        <v>163</v>
      </c>
      <c r="B296" s="19"/>
      <c r="C296" s="20" t="s">
        <v>30</v>
      </c>
      <c r="D296" s="21">
        <v>50</v>
      </c>
      <c r="E296" s="10">
        <v>1.85</v>
      </c>
      <c r="F296" s="11">
        <v>50</v>
      </c>
      <c r="G296" s="52" t="s">
        <v>345</v>
      </c>
      <c r="H296" s="53"/>
      <c r="I296" s="54"/>
      <c r="J296" s="22" t="str">
        <f t="shared" si="12"/>
        <v/>
      </c>
      <c r="K296" s="23" t="str">
        <f t="shared" si="13"/>
        <v/>
      </c>
    </row>
    <row r="297" spans="1:11" ht="15.75" x14ac:dyDescent="0.2">
      <c r="A297" s="18" t="s">
        <v>163</v>
      </c>
      <c r="B297" s="19"/>
      <c r="C297" s="20" t="s">
        <v>27</v>
      </c>
      <c r="D297" s="21">
        <v>25</v>
      </c>
      <c r="E297" s="10">
        <v>1.9</v>
      </c>
      <c r="F297" s="11">
        <v>25</v>
      </c>
      <c r="G297" s="52">
        <v>2775</v>
      </c>
      <c r="H297" s="53"/>
      <c r="I297" s="54"/>
      <c r="J297" s="22" t="str">
        <f t="shared" si="12"/>
        <v/>
      </c>
      <c r="K297" s="23" t="str">
        <f t="shared" si="13"/>
        <v/>
      </c>
    </row>
    <row r="298" spans="1:11" ht="15.75" x14ac:dyDescent="0.2">
      <c r="A298" s="18" t="s">
        <v>163</v>
      </c>
      <c r="B298" s="19"/>
      <c r="C298" s="20" t="s">
        <v>212</v>
      </c>
      <c r="D298" s="21">
        <v>25</v>
      </c>
      <c r="E298" s="10">
        <v>2.15</v>
      </c>
      <c r="F298" s="11">
        <v>25</v>
      </c>
      <c r="G298" s="52" t="s">
        <v>344</v>
      </c>
      <c r="H298" s="53"/>
      <c r="I298" s="54"/>
      <c r="J298" s="22" t="str">
        <f t="shared" si="12"/>
        <v/>
      </c>
      <c r="K298" s="23" t="str">
        <f t="shared" si="13"/>
        <v/>
      </c>
    </row>
    <row r="299" spans="1:11" ht="15.75" x14ac:dyDescent="0.2">
      <c r="A299" s="18" t="s">
        <v>163</v>
      </c>
      <c r="B299" s="19"/>
      <c r="C299" s="20" t="s">
        <v>165</v>
      </c>
      <c r="D299" s="21">
        <v>25</v>
      </c>
      <c r="E299" s="10">
        <v>2.6</v>
      </c>
      <c r="F299" s="11">
        <v>25</v>
      </c>
      <c r="G299" s="52" t="s">
        <v>344</v>
      </c>
      <c r="H299" s="53"/>
      <c r="I299" s="54"/>
      <c r="J299" s="22" t="str">
        <f t="shared" si="12"/>
        <v/>
      </c>
      <c r="K299" s="23" t="str">
        <f t="shared" si="13"/>
        <v/>
      </c>
    </row>
    <row r="300" spans="1:11" ht="15.75" x14ac:dyDescent="0.2">
      <c r="A300" s="18" t="s">
        <v>163</v>
      </c>
      <c r="B300" s="19"/>
      <c r="C300" s="20" t="s">
        <v>38</v>
      </c>
      <c r="D300" s="21">
        <v>10</v>
      </c>
      <c r="E300" s="10">
        <v>10.55</v>
      </c>
      <c r="F300" s="11">
        <v>10</v>
      </c>
      <c r="G300" s="52">
        <v>900</v>
      </c>
      <c r="H300" s="53"/>
      <c r="I300" s="54"/>
      <c r="J300" s="22" t="str">
        <f t="shared" si="12"/>
        <v/>
      </c>
      <c r="K300" s="23" t="str">
        <f t="shared" si="13"/>
        <v/>
      </c>
    </row>
    <row r="301" spans="1:11" ht="15.75" x14ac:dyDescent="0.2">
      <c r="A301" s="18" t="s">
        <v>163</v>
      </c>
      <c r="B301" s="19"/>
      <c r="C301" s="20" t="s">
        <v>99</v>
      </c>
      <c r="D301" s="21">
        <v>10</v>
      </c>
      <c r="E301" s="10">
        <v>12.9</v>
      </c>
      <c r="F301" s="11">
        <v>10</v>
      </c>
      <c r="G301" s="52">
        <v>1280</v>
      </c>
      <c r="H301" s="53"/>
      <c r="I301" s="54"/>
      <c r="J301" s="22" t="str">
        <f t="shared" si="12"/>
        <v/>
      </c>
      <c r="K301" s="23" t="str">
        <f t="shared" si="13"/>
        <v/>
      </c>
    </row>
    <row r="302" spans="1:11" ht="15.75" x14ac:dyDescent="0.2">
      <c r="A302" s="18" t="s">
        <v>249</v>
      </c>
      <c r="B302" s="19"/>
      <c r="C302" s="20" t="s">
        <v>33</v>
      </c>
      <c r="D302" s="21">
        <v>10</v>
      </c>
      <c r="E302" s="10">
        <v>16.350000000000001</v>
      </c>
      <c r="F302" s="11">
        <v>10</v>
      </c>
      <c r="G302" s="52">
        <v>130</v>
      </c>
      <c r="H302" s="53"/>
      <c r="I302" s="54"/>
      <c r="J302" s="22" t="str">
        <f t="shared" si="12"/>
        <v/>
      </c>
      <c r="K302" s="23" t="str">
        <f t="shared" si="13"/>
        <v/>
      </c>
    </row>
    <row r="303" spans="1:11" ht="15.75" x14ac:dyDescent="0.2">
      <c r="A303" s="18" t="s">
        <v>249</v>
      </c>
      <c r="B303" s="19"/>
      <c r="C303" s="20" t="s">
        <v>34</v>
      </c>
      <c r="D303" s="21">
        <v>10</v>
      </c>
      <c r="E303" s="10">
        <v>18.7</v>
      </c>
      <c r="F303" s="11">
        <v>10</v>
      </c>
      <c r="G303" s="52">
        <v>370</v>
      </c>
      <c r="H303" s="53"/>
      <c r="I303" s="54"/>
      <c r="J303" s="22" t="str">
        <f t="shared" si="12"/>
        <v/>
      </c>
      <c r="K303" s="23" t="str">
        <f t="shared" si="13"/>
        <v/>
      </c>
    </row>
    <row r="304" spans="1:11" ht="15.75" x14ac:dyDescent="0.2">
      <c r="A304" s="18" t="s">
        <v>249</v>
      </c>
      <c r="B304" s="19"/>
      <c r="C304" s="20" t="s">
        <v>243</v>
      </c>
      <c r="D304" s="21">
        <v>10</v>
      </c>
      <c r="E304" s="10">
        <v>23.1</v>
      </c>
      <c r="F304" s="11">
        <v>10</v>
      </c>
      <c r="G304" s="52">
        <v>70</v>
      </c>
      <c r="H304" s="53"/>
      <c r="I304" s="54"/>
      <c r="J304" s="22" t="str">
        <f t="shared" si="12"/>
        <v/>
      </c>
      <c r="K304" s="23" t="str">
        <f t="shared" si="13"/>
        <v/>
      </c>
    </row>
    <row r="305" spans="1:11" ht="15.75" x14ac:dyDescent="0.2">
      <c r="A305" s="18" t="s">
        <v>249</v>
      </c>
      <c r="B305" s="19"/>
      <c r="C305" s="20" t="s">
        <v>244</v>
      </c>
      <c r="D305" s="21">
        <v>5</v>
      </c>
      <c r="E305" s="10">
        <v>25.95</v>
      </c>
      <c r="F305" s="11">
        <v>5</v>
      </c>
      <c r="G305" s="52">
        <v>75</v>
      </c>
      <c r="H305" s="53"/>
      <c r="I305" s="54"/>
      <c r="J305" s="22" t="str">
        <f t="shared" si="12"/>
        <v/>
      </c>
      <c r="K305" s="23" t="str">
        <f t="shared" si="13"/>
        <v/>
      </c>
    </row>
    <row r="306" spans="1:11" ht="15.75" x14ac:dyDescent="0.2">
      <c r="A306" s="18" t="s">
        <v>249</v>
      </c>
      <c r="B306" s="19"/>
      <c r="C306" s="20" t="s">
        <v>359</v>
      </c>
      <c r="D306" s="21">
        <v>5</v>
      </c>
      <c r="E306" s="10">
        <v>28.55</v>
      </c>
      <c r="F306" s="11">
        <v>5</v>
      </c>
      <c r="G306" s="52">
        <v>15</v>
      </c>
      <c r="H306" s="53"/>
      <c r="I306" s="54"/>
      <c r="J306" s="22" t="str">
        <f t="shared" si="12"/>
        <v/>
      </c>
      <c r="K306" s="23" t="str">
        <f t="shared" si="13"/>
        <v/>
      </c>
    </row>
    <row r="307" spans="1:11" ht="15.75" x14ac:dyDescent="0.2">
      <c r="A307" s="18" t="s">
        <v>56</v>
      </c>
      <c r="B307" s="19"/>
      <c r="C307" s="20" t="s">
        <v>34</v>
      </c>
      <c r="D307" s="21">
        <v>10</v>
      </c>
      <c r="E307" s="10">
        <v>19.55</v>
      </c>
      <c r="F307" s="11">
        <v>10</v>
      </c>
      <c r="G307" s="52">
        <v>280</v>
      </c>
      <c r="H307" s="53"/>
      <c r="I307" s="54"/>
      <c r="J307" s="22" t="str">
        <f t="shared" si="12"/>
        <v/>
      </c>
      <c r="K307" s="23" t="str">
        <f t="shared" si="13"/>
        <v/>
      </c>
    </row>
    <row r="308" spans="1:11" ht="15.75" x14ac:dyDescent="0.2">
      <c r="A308" s="18" t="s">
        <v>56</v>
      </c>
      <c r="B308" s="19"/>
      <c r="C308" s="20" t="s">
        <v>35</v>
      </c>
      <c r="D308" s="21">
        <v>10</v>
      </c>
      <c r="E308" s="10">
        <v>23</v>
      </c>
      <c r="F308" s="11">
        <v>10</v>
      </c>
      <c r="G308" s="52">
        <v>840</v>
      </c>
      <c r="H308" s="53"/>
      <c r="I308" s="54"/>
      <c r="J308" s="22" t="str">
        <f t="shared" si="12"/>
        <v/>
      </c>
      <c r="K308" s="23" t="str">
        <f t="shared" si="13"/>
        <v/>
      </c>
    </row>
    <row r="309" spans="1:11" ht="15.75" x14ac:dyDescent="0.2">
      <c r="A309" s="18" t="s">
        <v>56</v>
      </c>
      <c r="B309" s="19"/>
      <c r="C309" s="20" t="s">
        <v>243</v>
      </c>
      <c r="D309" s="21">
        <v>10</v>
      </c>
      <c r="E309" s="10">
        <v>26.3</v>
      </c>
      <c r="F309" s="11">
        <v>10</v>
      </c>
      <c r="G309" s="52">
        <v>120</v>
      </c>
      <c r="H309" s="53"/>
      <c r="I309" s="54"/>
      <c r="J309" s="22" t="str">
        <f t="shared" si="12"/>
        <v/>
      </c>
      <c r="K309" s="23" t="str">
        <f t="shared" si="13"/>
        <v/>
      </c>
    </row>
    <row r="310" spans="1:11" ht="15.75" x14ac:dyDescent="0.2">
      <c r="A310" s="18" t="s">
        <v>56</v>
      </c>
      <c r="B310" s="19"/>
      <c r="C310" s="20" t="s">
        <v>115</v>
      </c>
      <c r="D310" s="21">
        <v>5</v>
      </c>
      <c r="E310" s="10">
        <v>29.4</v>
      </c>
      <c r="F310" s="11">
        <v>5</v>
      </c>
      <c r="G310" s="52">
        <v>65</v>
      </c>
      <c r="H310" s="53"/>
      <c r="I310" s="54"/>
      <c r="J310" s="22" t="str">
        <f t="shared" si="12"/>
        <v/>
      </c>
      <c r="K310" s="23" t="str">
        <f t="shared" si="13"/>
        <v/>
      </c>
    </row>
    <row r="311" spans="1:11" ht="15.75" x14ac:dyDescent="0.2">
      <c r="A311" s="18" t="s">
        <v>150</v>
      </c>
      <c r="B311" s="19"/>
      <c r="C311" s="20" t="s">
        <v>115</v>
      </c>
      <c r="D311" s="21">
        <v>5</v>
      </c>
      <c r="E311" s="10">
        <v>30.2</v>
      </c>
      <c r="F311" s="11">
        <v>5</v>
      </c>
      <c r="G311" s="52">
        <v>50</v>
      </c>
      <c r="H311" s="53"/>
      <c r="I311" s="54"/>
      <c r="J311" s="22" t="str">
        <f t="shared" si="12"/>
        <v/>
      </c>
      <c r="K311" s="23" t="str">
        <f t="shared" si="13"/>
        <v/>
      </c>
    </row>
    <row r="312" spans="1:11" ht="15.75" x14ac:dyDescent="0.2">
      <c r="A312" s="18" t="s">
        <v>250</v>
      </c>
      <c r="B312" s="19"/>
      <c r="C312" s="20" t="s">
        <v>34</v>
      </c>
      <c r="D312" s="21">
        <v>10</v>
      </c>
      <c r="E312" s="10">
        <v>21.55</v>
      </c>
      <c r="F312" s="11">
        <v>10</v>
      </c>
      <c r="G312" s="52">
        <v>50</v>
      </c>
      <c r="H312" s="53"/>
      <c r="I312" s="54"/>
      <c r="J312" s="22" t="str">
        <f t="shared" si="12"/>
        <v/>
      </c>
      <c r="K312" s="23" t="str">
        <f t="shared" si="13"/>
        <v/>
      </c>
    </row>
    <row r="313" spans="1:11" ht="15.75" x14ac:dyDescent="0.2">
      <c r="A313" s="18" t="s">
        <v>250</v>
      </c>
      <c r="B313" s="19"/>
      <c r="C313" s="20" t="s">
        <v>35</v>
      </c>
      <c r="D313" s="21">
        <v>10</v>
      </c>
      <c r="E313" s="10">
        <v>24.65</v>
      </c>
      <c r="F313" s="11">
        <v>10</v>
      </c>
      <c r="G313" s="52">
        <v>140</v>
      </c>
      <c r="H313" s="53"/>
      <c r="I313" s="54"/>
      <c r="J313" s="22" t="str">
        <f t="shared" si="12"/>
        <v/>
      </c>
      <c r="K313" s="23" t="str">
        <f t="shared" si="13"/>
        <v/>
      </c>
    </row>
    <row r="314" spans="1:11" ht="15.75" x14ac:dyDescent="0.2">
      <c r="A314" s="18" t="s">
        <v>250</v>
      </c>
      <c r="B314" s="19"/>
      <c r="C314" s="20" t="s">
        <v>243</v>
      </c>
      <c r="D314" s="21">
        <v>10</v>
      </c>
      <c r="E314" s="10">
        <v>24.35</v>
      </c>
      <c r="F314" s="11">
        <v>10</v>
      </c>
      <c r="G314" s="52">
        <v>120</v>
      </c>
      <c r="H314" s="53"/>
      <c r="I314" s="54"/>
      <c r="J314" s="22" t="str">
        <f t="shared" si="12"/>
        <v/>
      </c>
      <c r="K314" s="23" t="str">
        <f t="shared" si="13"/>
        <v/>
      </c>
    </row>
    <row r="315" spans="1:11" ht="15.75" x14ac:dyDescent="0.2">
      <c r="A315" s="18" t="s">
        <v>250</v>
      </c>
      <c r="B315" s="19"/>
      <c r="C315" s="20" t="s">
        <v>244</v>
      </c>
      <c r="D315" s="21">
        <v>5</v>
      </c>
      <c r="E315" s="10">
        <v>27.2</v>
      </c>
      <c r="F315" s="11">
        <v>5</v>
      </c>
      <c r="G315" s="52">
        <v>75</v>
      </c>
      <c r="H315" s="53"/>
      <c r="I315" s="54"/>
      <c r="J315" s="22" t="str">
        <f t="shared" si="12"/>
        <v/>
      </c>
      <c r="K315" s="23" t="str">
        <f t="shared" si="13"/>
        <v/>
      </c>
    </row>
    <row r="316" spans="1:11" ht="15.75" x14ac:dyDescent="0.2">
      <c r="A316" s="18" t="s">
        <v>251</v>
      </c>
      <c r="B316" s="19"/>
      <c r="C316" s="20" t="s">
        <v>252</v>
      </c>
      <c r="D316" s="21">
        <v>5</v>
      </c>
      <c r="E316" s="10">
        <v>28.3</v>
      </c>
      <c r="F316" s="11">
        <v>5</v>
      </c>
      <c r="G316" s="52">
        <v>1180</v>
      </c>
      <c r="H316" s="53"/>
      <c r="I316" s="54"/>
      <c r="J316" s="22" t="str">
        <f t="shared" si="12"/>
        <v/>
      </c>
      <c r="K316" s="23" t="str">
        <f t="shared" si="13"/>
        <v/>
      </c>
    </row>
    <row r="317" spans="1:11" ht="15.75" x14ac:dyDescent="0.2">
      <c r="A317" s="18" t="s">
        <v>251</v>
      </c>
      <c r="B317" s="19"/>
      <c r="C317" s="20" t="s">
        <v>100</v>
      </c>
      <c r="D317" s="21">
        <v>5</v>
      </c>
      <c r="E317" s="10">
        <v>28.9</v>
      </c>
      <c r="F317" s="11">
        <v>5</v>
      </c>
      <c r="G317" s="52">
        <v>460</v>
      </c>
      <c r="H317" s="53"/>
      <c r="I317" s="54"/>
      <c r="J317" s="22" t="str">
        <f t="shared" si="12"/>
        <v/>
      </c>
      <c r="K317" s="23" t="str">
        <f t="shared" si="13"/>
        <v/>
      </c>
    </row>
    <row r="318" spans="1:11" ht="15.75" x14ac:dyDescent="0.2">
      <c r="A318" s="18" t="s">
        <v>57</v>
      </c>
      <c r="B318" s="19"/>
      <c r="C318" s="20" t="s">
        <v>40</v>
      </c>
      <c r="D318" s="21">
        <v>50</v>
      </c>
      <c r="E318" s="10">
        <v>1.4</v>
      </c>
      <c r="F318" s="11">
        <v>50</v>
      </c>
      <c r="G318" s="52" t="s">
        <v>349</v>
      </c>
      <c r="H318" s="53"/>
      <c r="I318" s="54"/>
      <c r="J318" s="22" t="str">
        <f t="shared" si="12"/>
        <v/>
      </c>
      <c r="K318" s="23" t="str">
        <f t="shared" si="13"/>
        <v/>
      </c>
    </row>
    <row r="319" spans="1:11" ht="15.75" x14ac:dyDescent="0.2">
      <c r="A319" s="18" t="s">
        <v>57</v>
      </c>
      <c r="B319" s="19"/>
      <c r="C319" s="20" t="s">
        <v>164</v>
      </c>
      <c r="D319" s="21">
        <v>50</v>
      </c>
      <c r="E319" s="10">
        <v>1.6</v>
      </c>
      <c r="F319" s="11">
        <v>50</v>
      </c>
      <c r="G319" s="52" t="s">
        <v>345</v>
      </c>
      <c r="H319" s="53"/>
      <c r="I319" s="54"/>
      <c r="J319" s="22" t="str">
        <f t="shared" ref="J319:J382" si="14">IF(H319="","",IF(ROUNDUP(H319/D319,0)*D319&lt;&gt;H319,ROUNDUP(H319/D319,0)*D319,H319))</f>
        <v/>
      </c>
      <c r="K319" s="23" t="str">
        <f t="shared" ref="K319:K382" si="15">IF(ISBLANK(H319),"",J319*E319)</f>
        <v/>
      </c>
    </row>
    <row r="320" spans="1:11" ht="15.75" x14ac:dyDescent="0.2">
      <c r="A320" s="18" t="s">
        <v>253</v>
      </c>
      <c r="B320" s="19"/>
      <c r="C320" s="20" t="s">
        <v>28</v>
      </c>
      <c r="D320" s="21">
        <v>25</v>
      </c>
      <c r="E320" s="10">
        <v>2.65</v>
      </c>
      <c r="F320" s="11">
        <v>25</v>
      </c>
      <c r="G320" s="52">
        <v>2000</v>
      </c>
      <c r="H320" s="53"/>
      <c r="I320" s="54"/>
      <c r="J320" s="22" t="str">
        <f t="shared" si="14"/>
        <v/>
      </c>
      <c r="K320" s="23" t="str">
        <f t="shared" si="15"/>
        <v/>
      </c>
    </row>
    <row r="321" spans="1:11" ht="15.75" x14ac:dyDescent="0.2">
      <c r="A321" s="18" t="s">
        <v>253</v>
      </c>
      <c r="B321" s="19"/>
      <c r="C321" s="20" t="s">
        <v>48</v>
      </c>
      <c r="D321" s="21">
        <v>50</v>
      </c>
      <c r="E321" s="10">
        <v>1.6</v>
      </c>
      <c r="F321" s="11">
        <v>50</v>
      </c>
      <c r="G321" s="52">
        <v>300</v>
      </c>
      <c r="H321" s="53"/>
      <c r="I321" s="54"/>
      <c r="J321" s="22" t="str">
        <f t="shared" si="14"/>
        <v/>
      </c>
      <c r="K321" s="23" t="str">
        <f t="shared" si="15"/>
        <v/>
      </c>
    </row>
    <row r="322" spans="1:11" ht="15.75" x14ac:dyDescent="0.2">
      <c r="A322" s="18" t="s">
        <v>253</v>
      </c>
      <c r="B322" s="19"/>
      <c r="C322" s="20" t="s">
        <v>31</v>
      </c>
      <c r="D322" s="21">
        <v>50</v>
      </c>
      <c r="E322" s="10">
        <v>2.1</v>
      </c>
      <c r="F322" s="11">
        <v>50</v>
      </c>
      <c r="G322" s="52">
        <v>2900</v>
      </c>
      <c r="H322" s="53"/>
      <c r="I322" s="54"/>
      <c r="J322" s="22" t="str">
        <f t="shared" si="14"/>
        <v/>
      </c>
      <c r="K322" s="23" t="str">
        <f t="shared" si="15"/>
        <v/>
      </c>
    </row>
    <row r="323" spans="1:11" ht="15.75" x14ac:dyDescent="0.2">
      <c r="A323" s="18" t="s">
        <v>253</v>
      </c>
      <c r="B323" s="19"/>
      <c r="C323" s="20" t="s">
        <v>153</v>
      </c>
      <c r="D323" s="21">
        <v>50</v>
      </c>
      <c r="E323" s="10">
        <v>2.2999999999999998</v>
      </c>
      <c r="F323" s="11">
        <v>50</v>
      </c>
      <c r="G323" s="52">
        <v>4350</v>
      </c>
      <c r="H323" s="53"/>
      <c r="I323" s="54"/>
      <c r="J323" s="22" t="str">
        <f t="shared" si="14"/>
        <v/>
      </c>
      <c r="K323" s="23" t="str">
        <f t="shared" si="15"/>
        <v/>
      </c>
    </row>
    <row r="324" spans="1:11" ht="15.75" x14ac:dyDescent="0.2">
      <c r="A324" s="18" t="s">
        <v>253</v>
      </c>
      <c r="B324" s="19"/>
      <c r="C324" s="20" t="s">
        <v>218</v>
      </c>
      <c r="D324" s="21">
        <v>50</v>
      </c>
      <c r="E324" s="10">
        <v>2.9</v>
      </c>
      <c r="F324" s="11">
        <v>50</v>
      </c>
      <c r="G324" s="52">
        <v>2200</v>
      </c>
      <c r="H324" s="53"/>
      <c r="I324" s="54"/>
      <c r="J324" s="22" t="str">
        <f t="shared" si="14"/>
        <v/>
      </c>
      <c r="K324" s="23" t="str">
        <f t="shared" si="15"/>
        <v/>
      </c>
    </row>
    <row r="325" spans="1:11" ht="15.75" x14ac:dyDescent="0.2">
      <c r="A325" s="18" t="s">
        <v>254</v>
      </c>
      <c r="B325" s="19"/>
      <c r="C325" s="20" t="s">
        <v>33</v>
      </c>
      <c r="D325" s="21">
        <v>50</v>
      </c>
      <c r="E325" s="10">
        <v>1.2</v>
      </c>
      <c r="F325" s="11">
        <v>50</v>
      </c>
      <c r="G325" s="52" t="s">
        <v>345</v>
      </c>
      <c r="H325" s="53"/>
      <c r="I325" s="54"/>
      <c r="J325" s="22" t="str">
        <f t="shared" si="14"/>
        <v/>
      </c>
      <c r="K325" s="23" t="str">
        <f t="shared" si="15"/>
        <v/>
      </c>
    </row>
    <row r="326" spans="1:11" ht="15.75" x14ac:dyDescent="0.2">
      <c r="A326" s="18" t="s">
        <v>254</v>
      </c>
      <c r="B326" s="19"/>
      <c r="C326" s="20" t="s">
        <v>34</v>
      </c>
      <c r="D326" s="21">
        <v>50</v>
      </c>
      <c r="E326" s="10">
        <v>1.4</v>
      </c>
      <c r="F326" s="11">
        <v>50</v>
      </c>
      <c r="G326" s="52" t="s">
        <v>344</v>
      </c>
      <c r="H326" s="53"/>
      <c r="I326" s="54"/>
      <c r="J326" s="22" t="str">
        <f t="shared" si="14"/>
        <v/>
      </c>
      <c r="K326" s="23" t="str">
        <f t="shared" si="15"/>
        <v/>
      </c>
    </row>
    <row r="327" spans="1:11" ht="15.75" x14ac:dyDescent="0.2">
      <c r="A327" s="18" t="s">
        <v>255</v>
      </c>
      <c r="B327" s="19"/>
      <c r="C327" s="20" t="s">
        <v>30</v>
      </c>
      <c r="D327" s="21">
        <v>50</v>
      </c>
      <c r="E327" s="10">
        <v>9.85</v>
      </c>
      <c r="F327" s="11">
        <v>50</v>
      </c>
      <c r="G327" s="52">
        <v>500</v>
      </c>
      <c r="H327" s="53"/>
      <c r="I327" s="54"/>
      <c r="J327" s="22" t="str">
        <f t="shared" si="14"/>
        <v/>
      </c>
      <c r="K327" s="23" t="str">
        <f t="shared" si="15"/>
        <v/>
      </c>
    </row>
    <row r="328" spans="1:11" ht="15.75" x14ac:dyDescent="0.2">
      <c r="A328" s="18" t="s">
        <v>256</v>
      </c>
      <c r="B328" s="19"/>
      <c r="C328" s="20" t="s">
        <v>257</v>
      </c>
      <c r="D328" s="21">
        <v>10</v>
      </c>
      <c r="E328" s="10">
        <v>13.65</v>
      </c>
      <c r="F328" s="11">
        <v>10</v>
      </c>
      <c r="G328" s="52">
        <v>630</v>
      </c>
      <c r="H328" s="53"/>
      <c r="I328" s="54"/>
      <c r="J328" s="22" t="str">
        <f t="shared" si="14"/>
        <v/>
      </c>
      <c r="K328" s="23" t="str">
        <f t="shared" si="15"/>
        <v/>
      </c>
    </row>
    <row r="329" spans="1:11" ht="15.75" x14ac:dyDescent="0.2">
      <c r="A329" s="18" t="s">
        <v>116</v>
      </c>
      <c r="B329" s="19"/>
      <c r="C329" s="20" t="s">
        <v>58</v>
      </c>
      <c r="D329" s="21">
        <v>5</v>
      </c>
      <c r="E329" s="10">
        <v>13.85</v>
      </c>
      <c r="F329" s="11">
        <v>5</v>
      </c>
      <c r="G329" s="52">
        <v>110</v>
      </c>
      <c r="H329" s="53"/>
      <c r="I329" s="54"/>
      <c r="J329" s="22" t="str">
        <f t="shared" si="14"/>
        <v/>
      </c>
      <c r="K329" s="23" t="str">
        <f t="shared" si="15"/>
        <v/>
      </c>
    </row>
    <row r="330" spans="1:11" ht="15.75" x14ac:dyDescent="0.2">
      <c r="A330" s="18" t="s">
        <v>89</v>
      </c>
      <c r="B330" s="19"/>
      <c r="C330" s="20" t="s">
        <v>47</v>
      </c>
      <c r="D330" s="21">
        <v>10</v>
      </c>
      <c r="E330" s="10">
        <v>6.85</v>
      </c>
      <c r="F330" s="11">
        <v>10</v>
      </c>
      <c r="G330" s="52">
        <v>2220</v>
      </c>
      <c r="H330" s="53"/>
      <c r="I330" s="54"/>
      <c r="J330" s="22" t="str">
        <f t="shared" si="14"/>
        <v/>
      </c>
      <c r="K330" s="23" t="str">
        <f t="shared" si="15"/>
        <v/>
      </c>
    </row>
    <row r="331" spans="1:11" ht="15.75" x14ac:dyDescent="0.2">
      <c r="A331" s="18" t="s">
        <v>89</v>
      </c>
      <c r="B331" s="19"/>
      <c r="C331" s="20" t="s">
        <v>58</v>
      </c>
      <c r="D331" s="21">
        <v>5</v>
      </c>
      <c r="E331" s="10">
        <v>10.199999999999999</v>
      </c>
      <c r="F331" s="11">
        <v>5</v>
      </c>
      <c r="G331" s="52">
        <v>1705</v>
      </c>
      <c r="H331" s="53"/>
      <c r="I331" s="54"/>
      <c r="J331" s="22" t="str">
        <f t="shared" si="14"/>
        <v/>
      </c>
      <c r="K331" s="23" t="str">
        <f t="shared" si="15"/>
        <v/>
      </c>
    </row>
    <row r="332" spans="1:11" ht="15.75" x14ac:dyDescent="0.2">
      <c r="A332" s="18" t="s">
        <v>89</v>
      </c>
      <c r="B332" s="19"/>
      <c r="C332" s="20" t="s">
        <v>59</v>
      </c>
      <c r="D332" s="21">
        <v>10</v>
      </c>
      <c r="E332" s="10">
        <v>13.9</v>
      </c>
      <c r="F332" s="11">
        <v>10</v>
      </c>
      <c r="G332" s="52">
        <v>450</v>
      </c>
      <c r="H332" s="53"/>
      <c r="I332" s="54"/>
      <c r="J332" s="22" t="str">
        <f t="shared" si="14"/>
        <v/>
      </c>
      <c r="K332" s="23" t="str">
        <f t="shared" si="15"/>
        <v/>
      </c>
    </row>
    <row r="333" spans="1:11" ht="15.75" x14ac:dyDescent="0.2">
      <c r="A333" s="18" t="s">
        <v>88</v>
      </c>
      <c r="B333" s="19"/>
      <c r="C333" s="20" t="s">
        <v>176</v>
      </c>
      <c r="D333" s="21">
        <v>5</v>
      </c>
      <c r="E333" s="10">
        <v>18.5</v>
      </c>
      <c r="F333" s="11">
        <v>5</v>
      </c>
      <c r="G333" s="52">
        <v>280</v>
      </c>
      <c r="H333" s="53"/>
      <c r="I333" s="54"/>
      <c r="J333" s="22" t="str">
        <f t="shared" si="14"/>
        <v/>
      </c>
      <c r="K333" s="23" t="str">
        <f t="shared" si="15"/>
        <v/>
      </c>
    </row>
    <row r="334" spans="1:11" ht="15.75" x14ac:dyDescent="0.2">
      <c r="A334" s="18" t="s">
        <v>88</v>
      </c>
      <c r="B334" s="19"/>
      <c r="C334" s="20" t="s">
        <v>59</v>
      </c>
      <c r="D334" s="21">
        <v>10</v>
      </c>
      <c r="E334" s="10">
        <v>12.3</v>
      </c>
      <c r="F334" s="11">
        <v>10</v>
      </c>
      <c r="G334" s="52">
        <v>80</v>
      </c>
      <c r="H334" s="53"/>
      <c r="I334" s="54"/>
      <c r="J334" s="22" t="str">
        <f t="shared" si="14"/>
        <v/>
      </c>
      <c r="K334" s="23" t="str">
        <f t="shared" si="15"/>
        <v/>
      </c>
    </row>
    <row r="335" spans="1:11" ht="15.75" x14ac:dyDescent="0.2">
      <c r="A335" s="18" t="s">
        <v>60</v>
      </c>
      <c r="B335" s="19"/>
      <c r="C335" s="20" t="s">
        <v>30</v>
      </c>
      <c r="D335" s="21">
        <v>50</v>
      </c>
      <c r="E335" s="10">
        <v>1.85</v>
      </c>
      <c r="F335" s="11">
        <v>50</v>
      </c>
      <c r="G335" s="52">
        <v>650</v>
      </c>
      <c r="H335" s="53"/>
      <c r="I335" s="54"/>
      <c r="J335" s="22" t="str">
        <f t="shared" si="14"/>
        <v/>
      </c>
      <c r="K335" s="23" t="str">
        <f t="shared" si="15"/>
        <v/>
      </c>
    </row>
    <row r="336" spans="1:11" ht="15.75" x14ac:dyDescent="0.2">
      <c r="A336" s="18" t="s">
        <v>60</v>
      </c>
      <c r="B336" s="19"/>
      <c r="C336" s="20" t="s">
        <v>32</v>
      </c>
      <c r="D336" s="21">
        <v>50</v>
      </c>
      <c r="E336" s="10">
        <v>1.3</v>
      </c>
      <c r="F336" s="11">
        <v>50</v>
      </c>
      <c r="G336" s="52" t="s">
        <v>345</v>
      </c>
      <c r="H336" s="53"/>
      <c r="I336" s="54"/>
      <c r="J336" s="22" t="str">
        <f t="shared" si="14"/>
        <v/>
      </c>
      <c r="K336" s="23" t="str">
        <f t="shared" si="15"/>
        <v/>
      </c>
    </row>
    <row r="337" spans="1:11" ht="15.75" x14ac:dyDescent="0.2">
      <c r="A337" s="18" t="s">
        <v>60</v>
      </c>
      <c r="B337" s="19"/>
      <c r="C337" s="20" t="s">
        <v>33</v>
      </c>
      <c r="D337" s="21">
        <v>50</v>
      </c>
      <c r="E337" s="10">
        <v>1.5</v>
      </c>
      <c r="F337" s="11">
        <v>50</v>
      </c>
      <c r="G337" s="52" t="s">
        <v>344</v>
      </c>
      <c r="H337" s="53"/>
      <c r="I337" s="54"/>
      <c r="J337" s="22" t="str">
        <f t="shared" si="14"/>
        <v/>
      </c>
      <c r="K337" s="23" t="str">
        <f t="shared" si="15"/>
        <v/>
      </c>
    </row>
    <row r="338" spans="1:11" ht="15.75" x14ac:dyDescent="0.2">
      <c r="A338" s="18" t="s">
        <v>61</v>
      </c>
      <c r="B338" s="19"/>
      <c r="C338" s="20" t="s">
        <v>30</v>
      </c>
      <c r="D338" s="21">
        <v>50</v>
      </c>
      <c r="E338" s="10">
        <v>2.65</v>
      </c>
      <c r="F338" s="11">
        <v>50</v>
      </c>
      <c r="G338" s="52">
        <v>950</v>
      </c>
      <c r="H338" s="53"/>
      <c r="I338" s="54"/>
      <c r="J338" s="22" t="str">
        <f t="shared" si="14"/>
        <v/>
      </c>
      <c r="K338" s="23" t="str">
        <f t="shared" si="15"/>
        <v/>
      </c>
    </row>
    <row r="339" spans="1:11" ht="15.75" x14ac:dyDescent="0.2">
      <c r="A339" s="18" t="s">
        <v>61</v>
      </c>
      <c r="B339" s="19"/>
      <c r="C339" s="20" t="s">
        <v>32</v>
      </c>
      <c r="D339" s="21">
        <v>50</v>
      </c>
      <c r="E339" s="10">
        <v>2.1</v>
      </c>
      <c r="F339" s="11">
        <v>50</v>
      </c>
      <c r="G339" s="52">
        <v>400</v>
      </c>
      <c r="H339" s="53"/>
      <c r="I339" s="54"/>
      <c r="J339" s="22" t="str">
        <f t="shared" si="14"/>
        <v/>
      </c>
      <c r="K339" s="23" t="str">
        <f t="shared" si="15"/>
        <v/>
      </c>
    </row>
    <row r="340" spans="1:11" ht="15.75" x14ac:dyDescent="0.2">
      <c r="A340" s="18" t="s">
        <v>61</v>
      </c>
      <c r="B340" s="19"/>
      <c r="C340" s="20" t="s">
        <v>33</v>
      </c>
      <c r="D340" s="21">
        <v>50</v>
      </c>
      <c r="E340" s="10">
        <v>2.5</v>
      </c>
      <c r="F340" s="11">
        <v>50</v>
      </c>
      <c r="G340" s="52">
        <v>950</v>
      </c>
      <c r="H340" s="53"/>
      <c r="I340" s="54"/>
      <c r="J340" s="22" t="str">
        <f t="shared" si="14"/>
        <v/>
      </c>
      <c r="K340" s="23" t="str">
        <f t="shared" si="15"/>
        <v/>
      </c>
    </row>
    <row r="341" spans="1:11" ht="15.75" x14ac:dyDescent="0.2">
      <c r="A341" s="18" t="s">
        <v>61</v>
      </c>
      <c r="B341" s="19"/>
      <c r="C341" s="20" t="s">
        <v>37</v>
      </c>
      <c r="D341" s="21">
        <v>10</v>
      </c>
      <c r="E341" s="10">
        <v>9.85</v>
      </c>
      <c r="F341" s="11">
        <v>10</v>
      </c>
      <c r="G341" s="52">
        <v>160</v>
      </c>
      <c r="H341" s="53"/>
      <c r="I341" s="54"/>
      <c r="J341" s="22" t="str">
        <f t="shared" si="14"/>
        <v/>
      </c>
      <c r="K341" s="23" t="str">
        <f t="shared" si="15"/>
        <v/>
      </c>
    </row>
    <row r="342" spans="1:11" ht="15.75" x14ac:dyDescent="0.2">
      <c r="A342" s="18" t="s">
        <v>117</v>
      </c>
      <c r="B342" s="19"/>
      <c r="C342" s="20" t="s">
        <v>58</v>
      </c>
      <c r="D342" s="21">
        <v>5</v>
      </c>
      <c r="E342" s="10">
        <v>10.199999999999999</v>
      </c>
      <c r="F342" s="11">
        <v>5</v>
      </c>
      <c r="G342" s="52">
        <v>325</v>
      </c>
      <c r="H342" s="53"/>
      <c r="I342" s="54"/>
      <c r="J342" s="22" t="str">
        <f t="shared" si="14"/>
        <v/>
      </c>
      <c r="K342" s="23" t="str">
        <f t="shared" si="15"/>
        <v/>
      </c>
    </row>
    <row r="343" spans="1:11" ht="15.75" x14ac:dyDescent="0.2">
      <c r="A343" s="18" t="s">
        <v>258</v>
      </c>
      <c r="B343" s="19"/>
      <c r="C343" s="20" t="s">
        <v>47</v>
      </c>
      <c r="D343" s="21">
        <v>10</v>
      </c>
      <c r="E343" s="10">
        <v>10.65</v>
      </c>
      <c r="F343" s="11">
        <v>10</v>
      </c>
      <c r="G343" s="52">
        <v>1270</v>
      </c>
      <c r="H343" s="53"/>
      <c r="I343" s="54"/>
      <c r="J343" s="22" t="str">
        <f t="shared" si="14"/>
        <v/>
      </c>
      <c r="K343" s="23" t="str">
        <f t="shared" si="15"/>
        <v/>
      </c>
    </row>
    <row r="344" spans="1:11" ht="15.75" x14ac:dyDescent="0.2">
      <c r="A344" s="18" t="s">
        <v>62</v>
      </c>
      <c r="B344" s="19"/>
      <c r="C344" s="20" t="s">
        <v>47</v>
      </c>
      <c r="D344" s="21">
        <v>10</v>
      </c>
      <c r="E344" s="10">
        <v>10.55</v>
      </c>
      <c r="F344" s="11">
        <v>10</v>
      </c>
      <c r="G344" s="52">
        <v>1000</v>
      </c>
      <c r="H344" s="53"/>
      <c r="I344" s="54"/>
      <c r="J344" s="22" t="str">
        <f t="shared" si="14"/>
        <v/>
      </c>
      <c r="K344" s="23" t="str">
        <f t="shared" si="15"/>
        <v/>
      </c>
    </row>
    <row r="345" spans="1:11" ht="15.75" x14ac:dyDescent="0.2">
      <c r="A345" s="18" t="s">
        <v>62</v>
      </c>
      <c r="B345" s="19"/>
      <c r="C345" s="20" t="s">
        <v>58</v>
      </c>
      <c r="D345" s="21">
        <v>5</v>
      </c>
      <c r="E345" s="10">
        <v>14.5</v>
      </c>
      <c r="F345" s="11">
        <v>5</v>
      </c>
      <c r="G345" s="52">
        <v>955</v>
      </c>
      <c r="H345" s="53"/>
      <c r="I345" s="54"/>
      <c r="J345" s="22" t="str">
        <f t="shared" si="14"/>
        <v/>
      </c>
      <c r="K345" s="23" t="str">
        <f t="shared" si="15"/>
        <v/>
      </c>
    </row>
    <row r="346" spans="1:11" ht="15.75" x14ac:dyDescent="0.2">
      <c r="A346" s="18" t="s">
        <v>259</v>
      </c>
      <c r="B346" s="19"/>
      <c r="C346" s="20" t="s">
        <v>260</v>
      </c>
      <c r="D346" s="21">
        <v>50</v>
      </c>
      <c r="E346" s="10">
        <v>1.25</v>
      </c>
      <c r="F346" s="11">
        <v>50</v>
      </c>
      <c r="G346" s="52">
        <v>250</v>
      </c>
      <c r="H346" s="53"/>
      <c r="I346" s="54"/>
      <c r="J346" s="22" t="str">
        <f t="shared" si="14"/>
        <v/>
      </c>
      <c r="K346" s="23" t="str">
        <f t="shared" si="15"/>
        <v/>
      </c>
    </row>
    <row r="347" spans="1:11" ht="15.75" x14ac:dyDescent="0.2">
      <c r="A347" s="18" t="s">
        <v>262</v>
      </c>
      <c r="B347" s="19"/>
      <c r="C347" s="20" t="s">
        <v>47</v>
      </c>
      <c r="D347" s="21">
        <v>10</v>
      </c>
      <c r="E347" s="10">
        <v>8.6999999999999993</v>
      </c>
      <c r="F347" s="11">
        <v>10</v>
      </c>
      <c r="G347" s="52">
        <v>270</v>
      </c>
      <c r="H347" s="53"/>
      <c r="I347" s="54"/>
      <c r="J347" s="22" t="str">
        <f t="shared" si="14"/>
        <v/>
      </c>
      <c r="K347" s="23" t="str">
        <f t="shared" si="15"/>
        <v/>
      </c>
    </row>
    <row r="348" spans="1:11" ht="15.75" x14ac:dyDescent="0.2">
      <c r="A348" s="18" t="s">
        <v>263</v>
      </c>
      <c r="B348" s="19"/>
      <c r="C348" s="20" t="s">
        <v>264</v>
      </c>
      <c r="D348" s="21">
        <v>10</v>
      </c>
      <c r="E348" s="10">
        <v>8.65</v>
      </c>
      <c r="F348" s="11">
        <v>10</v>
      </c>
      <c r="G348" s="52">
        <v>710</v>
      </c>
      <c r="H348" s="53"/>
      <c r="I348" s="54"/>
      <c r="J348" s="22" t="str">
        <f t="shared" si="14"/>
        <v/>
      </c>
      <c r="K348" s="23" t="str">
        <f t="shared" si="15"/>
        <v/>
      </c>
    </row>
    <row r="349" spans="1:11" ht="15.75" x14ac:dyDescent="0.2">
      <c r="A349" s="18" t="s">
        <v>263</v>
      </c>
      <c r="B349" s="19"/>
      <c r="C349" s="20" t="s">
        <v>265</v>
      </c>
      <c r="D349" s="21">
        <v>10</v>
      </c>
      <c r="E349" s="10">
        <v>9.4499999999999993</v>
      </c>
      <c r="F349" s="11">
        <v>10</v>
      </c>
      <c r="G349" s="52">
        <v>2080</v>
      </c>
      <c r="H349" s="53"/>
      <c r="I349" s="54"/>
      <c r="J349" s="22" t="str">
        <f t="shared" si="14"/>
        <v/>
      </c>
      <c r="K349" s="23" t="str">
        <f t="shared" si="15"/>
        <v/>
      </c>
    </row>
    <row r="350" spans="1:11" ht="15.75" x14ac:dyDescent="0.2">
      <c r="A350" s="18" t="s">
        <v>263</v>
      </c>
      <c r="B350" s="19"/>
      <c r="C350" s="20" t="s">
        <v>266</v>
      </c>
      <c r="D350" s="21">
        <v>10</v>
      </c>
      <c r="E350" s="10">
        <v>12.6</v>
      </c>
      <c r="F350" s="11">
        <v>10</v>
      </c>
      <c r="G350" s="52">
        <v>160</v>
      </c>
      <c r="H350" s="53"/>
      <c r="I350" s="54"/>
      <c r="J350" s="22" t="str">
        <f t="shared" si="14"/>
        <v/>
      </c>
      <c r="K350" s="23" t="str">
        <f t="shared" si="15"/>
        <v/>
      </c>
    </row>
    <row r="351" spans="1:11" ht="15.75" x14ac:dyDescent="0.2">
      <c r="A351" s="18" t="s">
        <v>118</v>
      </c>
      <c r="B351" s="19"/>
      <c r="C351" s="20" t="s">
        <v>23</v>
      </c>
      <c r="D351" s="21">
        <v>5</v>
      </c>
      <c r="E351" s="10">
        <v>15.85</v>
      </c>
      <c r="F351" s="11">
        <v>5</v>
      </c>
      <c r="G351" s="52">
        <v>240</v>
      </c>
      <c r="H351" s="53"/>
      <c r="I351" s="54"/>
      <c r="J351" s="22" t="str">
        <f t="shared" si="14"/>
        <v/>
      </c>
      <c r="K351" s="23" t="str">
        <f t="shared" si="15"/>
        <v/>
      </c>
    </row>
    <row r="352" spans="1:11" ht="15.75" x14ac:dyDescent="0.2">
      <c r="A352" s="18" t="s">
        <v>118</v>
      </c>
      <c r="B352" s="19"/>
      <c r="C352" s="20" t="s">
        <v>22</v>
      </c>
      <c r="D352" s="21">
        <v>5</v>
      </c>
      <c r="E352" s="10">
        <v>17.55</v>
      </c>
      <c r="F352" s="11">
        <v>5</v>
      </c>
      <c r="G352" s="52">
        <v>130</v>
      </c>
      <c r="H352" s="53"/>
      <c r="I352" s="54"/>
      <c r="J352" s="22" t="str">
        <f t="shared" si="14"/>
        <v/>
      </c>
      <c r="K352" s="23" t="str">
        <f t="shared" si="15"/>
        <v/>
      </c>
    </row>
    <row r="353" spans="1:11" ht="15.75" x14ac:dyDescent="0.2">
      <c r="A353" s="18" t="s">
        <v>267</v>
      </c>
      <c r="B353" s="19"/>
      <c r="C353" s="20" t="s">
        <v>27</v>
      </c>
      <c r="D353" s="21">
        <v>25</v>
      </c>
      <c r="E353" s="10">
        <v>2.4500000000000002</v>
      </c>
      <c r="F353" s="11">
        <v>25</v>
      </c>
      <c r="G353" s="52">
        <v>3525</v>
      </c>
      <c r="H353" s="53"/>
      <c r="I353" s="54"/>
      <c r="J353" s="22" t="str">
        <f t="shared" si="14"/>
        <v/>
      </c>
      <c r="K353" s="23" t="str">
        <f t="shared" si="15"/>
        <v/>
      </c>
    </row>
    <row r="354" spans="1:11" ht="15.75" x14ac:dyDescent="0.2">
      <c r="A354" s="18" t="s">
        <v>267</v>
      </c>
      <c r="B354" s="19"/>
      <c r="C354" s="20" t="s">
        <v>212</v>
      </c>
      <c r="D354" s="21">
        <v>25</v>
      </c>
      <c r="E354" s="10">
        <v>2.9</v>
      </c>
      <c r="F354" s="11">
        <v>25</v>
      </c>
      <c r="G354" s="52">
        <v>6075</v>
      </c>
      <c r="H354" s="53"/>
      <c r="I354" s="54"/>
      <c r="J354" s="22" t="str">
        <f t="shared" si="14"/>
        <v/>
      </c>
      <c r="K354" s="23" t="str">
        <f t="shared" si="15"/>
        <v/>
      </c>
    </row>
    <row r="355" spans="1:11" ht="15.75" x14ac:dyDescent="0.2">
      <c r="A355" s="18" t="s">
        <v>267</v>
      </c>
      <c r="B355" s="19"/>
      <c r="C355" s="20" t="s">
        <v>146</v>
      </c>
      <c r="D355" s="21">
        <v>10</v>
      </c>
      <c r="E355" s="10">
        <v>5.7</v>
      </c>
      <c r="F355" s="11">
        <v>10</v>
      </c>
      <c r="G355" s="52">
        <v>110</v>
      </c>
      <c r="H355" s="53"/>
      <c r="I355" s="54"/>
      <c r="J355" s="22" t="str">
        <f t="shared" si="14"/>
        <v/>
      </c>
      <c r="K355" s="23" t="str">
        <f t="shared" si="15"/>
        <v/>
      </c>
    </row>
    <row r="356" spans="1:11" ht="15.75" x14ac:dyDescent="0.2">
      <c r="A356" s="18" t="s">
        <v>267</v>
      </c>
      <c r="B356" s="19"/>
      <c r="C356" s="20" t="s">
        <v>52</v>
      </c>
      <c r="D356" s="21">
        <v>10</v>
      </c>
      <c r="E356" s="10">
        <v>8.5500000000000007</v>
      </c>
      <c r="F356" s="11">
        <v>10</v>
      </c>
      <c r="G356" s="52">
        <v>3130</v>
      </c>
      <c r="H356" s="53"/>
      <c r="I356" s="54"/>
      <c r="J356" s="22" t="str">
        <f t="shared" si="14"/>
        <v/>
      </c>
      <c r="K356" s="23" t="str">
        <f t="shared" si="15"/>
        <v/>
      </c>
    </row>
    <row r="357" spans="1:11" ht="15.75" x14ac:dyDescent="0.2">
      <c r="A357" s="18" t="s">
        <v>267</v>
      </c>
      <c r="B357" s="19"/>
      <c r="C357" s="20" t="s">
        <v>225</v>
      </c>
      <c r="D357" s="21">
        <v>10</v>
      </c>
      <c r="E357" s="10">
        <v>10.55</v>
      </c>
      <c r="F357" s="11">
        <v>10</v>
      </c>
      <c r="G357" s="52" t="s">
        <v>344</v>
      </c>
      <c r="H357" s="53"/>
      <c r="I357" s="54"/>
      <c r="J357" s="22" t="str">
        <f t="shared" si="14"/>
        <v/>
      </c>
      <c r="K357" s="23" t="str">
        <f t="shared" si="15"/>
        <v/>
      </c>
    </row>
    <row r="358" spans="1:11" ht="15.75" x14ac:dyDescent="0.2">
      <c r="A358" s="18" t="s">
        <v>267</v>
      </c>
      <c r="B358" s="19"/>
      <c r="C358" s="20" t="s">
        <v>226</v>
      </c>
      <c r="D358" s="21">
        <v>5</v>
      </c>
      <c r="E358" s="10">
        <v>14.85</v>
      </c>
      <c r="F358" s="11">
        <v>5</v>
      </c>
      <c r="G358" s="52" t="s">
        <v>344</v>
      </c>
      <c r="H358" s="53"/>
      <c r="I358" s="54"/>
      <c r="J358" s="22" t="str">
        <f t="shared" si="14"/>
        <v/>
      </c>
      <c r="K358" s="23" t="str">
        <f t="shared" si="15"/>
        <v/>
      </c>
    </row>
    <row r="359" spans="1:11" ht="15.75" x14ac:dyDescent="0.2">
      <c r="A359" s="18" t="s">
        <v>268</v>
      </c>
      <c r="B359" s="19"/>
      <c r="C359" s="20" t="s">
        <v>23</v>
      </c>
      <c r="D359" s="21">
        <v>5</v>
      </c>
      <c r="E359" s="10">
        <v>15.85</v>
      </c>
      <c r="F359" s="11">
        <v>5</v>
      </c>
      <c r="G359" s="52">
        <v>180</v>
      </c>
      <c r="H359" s="53"/>
      <c r="I359" s="54"/>
      <c r="J359" s="22" t="str">
        <f t="shared" si="14"/>
        <v/>
      </c>
      <c r="K359" s="23" t="str">
        <f t="shared" si="15"/>
        <v/>
      </c>
    </row>
    <row r="360" spans="1:11" ht="15.75" x14ac:dyDescent="0.2">
      <c r="A360" s="18" t="s">
        <v>269</v>
      </c>
      <c r="B360" s="19"/>
      <c r="C360" s="20" t="s">
        <v>23</v>
      </c>
      <c r="D360" s="21">
        <v>5</v>
      </c>
      <c r="E360" s="10">
        <v>15.85</v>
      </c>
      <c r="F360" s="11">
        <v>5</v>
      </c>
      <c r="G360" s="52">
        <v>30</v>
      </c>
      <c r="H360" s="53"/>
      <c r="I360" s="54"/>
      <c r="J360" s="22" t="str">
        <f t="shared" si="14"/>
        <v/>
      </c>
      <c r="K360" s="23" t="str">
        <f t="shared" si="15"/>
        <v/>
      </c>
    </row>
    <row r="361" spans="1:11" ht="15.75" x14ac:dyDescent="0.2">
      <c r="A361" s="18" t="s">
        <v>269</v>
      </c>
      <c r="B361" s="19"/>
      <c r="C361" s="20" t="s">
        <v>22</v>
      </c>
      <c r="D361" s="21">
        <v>5</v>
      </c>
      <c r="E361" s="10">
        <v>17.55</v>
      </c>
      <c r="F361" s="11">
        <v>5</v>
      </c>
      <c r="G361" s="52">
        <v>100</v>
      </c>
      <c r="H361" s="53"/>
      <c r="I361" s="54"/>
      <c r="J361" s="22" t="str">
        <f t="shared" si="14"/>
        <v/>
      </c>
      <c r="K361" s="23" t="str">
        <f t="shared" si="15"/>
        <v/>
      </c>
    </row>
    <row r="362" spans="1:11" ht="15.75" x14ac:dyDescent="0.2">
      <c r="A362" s="18" t="s">
        <v>269</v>
      </c>
      <c r="B362" s="19"/>
      <c r="C362" s="20" t="s">
        <v>35</v>
      </c>
      <c r="D362" s="21">
        <v>10</v>
      </c>
      <c r="E362" s="10">
        <v>25</v>
      </c>
      <c r="F362" s="11">
        <v>10</v>
      </c>
      <c r="G362" s="52">
        <v>50</v>
      </c>
      <c r="H362" s="53"/>
      <c r="I362" s="54"/>
      <c r="J362" s="22" t="str">
        <f t="shared" si="14"/>
        <v/>
      </c>
      <c r="K362" s="23" t="str">
        <f t="shared" si="15"/>
        <v/>
      </c>
    </row>
    <row r="363" spans="1:11" ht="15.75" x14ac:dyDescent="0.2">
      <c r="A363" s="18" t="s">
        <v>119</v>
      </c>
      <c r="B363" s="19"/>
      <c r="C363" s="20" t="s">
        <v>22</v>
      </c>
      <c r="D363" s="21">
        <v>5</v>
      </c>
      <c r="E363" s="10">
        <v>17.55</v>
      </c>
      <c r="F363" s="11">
        <v>5</v>
      </c>
      <c r="G363" s="52">
        <v>25</v>
      </c>
      <c r="H363" s="53"/>
      <c r="I363" s="54"/>
      <c r="J363" s="22" t="str">
        <f t="shared" si="14"/>
        <v/>
      </c>
      <c r="K363" s="23" t="str">
        <f t="shared" si="15"/>
        <v/>
      </c>
    </row>
    <row r="364" spans="1:11" ht="15.75" x14ac:dyDescent="0.2">
      <c r="A364" s="18" t="s">
        <v>119</v>
      </c>
      <c r="B364" s="19"/>
      <c r="C364" s="20" t="s">
        <v>84</v>
      </c>
      <c r="D364" s="21">
        <v>5</v>
      </c>
      <c r="E364" s="10">
        <v>19.7</v>
      </c>
      <c r="F364" s="11">
        <v>5</v>
      </c>
      <c r="G364" s="52">
        <v>725</v>
      </c>
      <c r="H364" s="53"/>
      <c r="I364" s="54"/>
      <c r="J364" s="22" t="str">
        <f t="shared" si="14"/>
        <v/>
      </c>
      <c r="K364" s="23" t="str">
        <f t="shared" si="15"/>
        <v/>
      </c>
    </row>
    <row r="365" spans="1:11" ht="15.75" x14ac:dyDescent="0.2">
      <c r="A365" s="18" t="s">
        <v>270</v>
      </c>
      <c r="B365" s="19"/>
      <c r="C365" s="20" t="s">
        <v>45</v>
      </c>
      <c r="D365" s="21">
        <v>5</v>
      </c>
      <c r="E365" s="10">
        <v>13.45</v>
      </c>
      <c r="F365" s="11">
        <v>5</v>
      </c>
      <c r="G365" s="52">
        <v>270</v>
      </c>
      <c r="H365" s="53"/>
      <c r="I365" s="54"/>
      <c r="J365" s="22" t="str">
        <f t="shared" si="14"/>
        <v/>
      </c>
      <c r="K365" s="23" t="str">
        <f t="shared" si="15"/>
        <v/>
      </c>
    </row>
    <row r="366" spans="1:11" ht="15.75" x14ac:dyDescent="0.2">
      <c r="A366" s="18" t="s">
        <v>270</v>
      </c>
      <c r="B366" s="19"/>
      <c r="C366" s="20" t="s">
        <v>46</v>
      </c>
      <c r="D366" s="21">
        <v>5</v>
      </c>
      <c r="E366" s="10">
        <v>15.95</v>
      </c>
      <c r="F366" s="11">
        <v>5</v>
      </c>
      <c r="G366" s="52">
        <v>45</v>
      </c>
      <c r="H366" s="53"/>
      <c r="I366" s="54"/>
      <c r="J366" s="22" t="str">
        <f t="shared" si="14"/>
        <v/>
      </c>
      <c r="K366" s="23" t="str">
        <f t="shared" si="15"/>
        <v/>
      </c>
    </row>
    <row r="367" spans="1:11" ht="15.75" x14ac:dyDescent="0.2">
      <c r="A367" s="18" t="s">
        <v>270</v>
      </c>
      <c r="B367" s="19"/>
      <c r="C367" s="20" t="s">
        <v>50</v>
      </c>
      <c r="D367" s="21">
        <v>5</v>
      </c>
      <c r="E367" s="10">
        <v>17.899999999999999</v>
      </c>
      <c r="F367" s="11">
        <v>5</v>
      </c>
      <c r="G367" s="52">
        <v>60</v>
      </c>
      <c r="H367" s="53"/>
      <c r="I367" s="54"/>
      <c r="J367" s="22" t="str">
        <f t="shared" si="14"/>
        <v/>
      </c>
      <c r="K367" s="23" t="str">
        <f t="shared" si="15"/>
        <v/>
      </c>
    </row>
    <row r="368" spans="1:11" ht="15.75" x14ac:dyDescent="0.2">
      <c r="A368" s="18" t="s">
        <v>270</v>
      </c>
      <c r="B368" s="19"/>
      <c r="C368" s="20" t="s">
        <v>22</v>
      </c>
      <c r="D368" s="21">
        <v>5</v>
      </c>
      <c r="E368" s="10">
        <v>17.55</v>
      </c>
      <c r="F368" s="11">
        <v>5</v>
      </c>
      <c r="G368" s="52">
        <v>120</v>
      </c>
      <c r="H368" s="53"/>
      <c r="I368" s="54"/>
      <c r="J368" s="22" t="str">
        <f t="shared" si="14"/>
        <v/>
      </c>
      <c r="K368" s="23" t="str">
        <f t="shared" si="15"/>
        <v/>
      </c>
    </row>
    <row r="369" spans="1:11" ht="15.75" x14ac:dyDescent="0.2">
      <c r="A369" s="18" t="s">
        <v>270</v>
      </c>
      <c r="B369" s="19"/>
      <c r="C369" s="20" t="s">
        <v>84</v>
      </c>
      <c r="D369" s="21">
        <v>5</v>
      </c>
      <c r="E369" s="10">
        <v>19.7</v>
      </c>
      <c r="F369" s="11">
        <v>5</v>
      </c>
      <c r="G369" s="52">
        <v>35</v>
      </c>
      <c r="H369" s="53"/>
      <c r="I369" s="54"/>
      <c r="J369" s="22" t="str">
        <f t="shared" si="14"/>
        <v/>
      </c>
      <c r="K369" s="23" t="str">
        <f t="shared" si="15"/>
        <v/>
      </c>
    </row>
    <row r="370" spans="1:11" ht="15.75" x14ac:dyDescent="0.2">
      <c r="A370" s="18" t="s">
        <v>271</v>
      </c>
      <c r="B370" s="19"/>
      <c r="C370" s="20" t="s">
        <v>45</v>
      </c>
      <c r="D370" s="21">
        <v>5</v>
      </c>
      <c r="E370" s="10">
        <v>14.4</v>
      </c>
      <c r="F370" s="11">
        <v>5</v>
      </c>
      <c r="G370" s="52">
        <v>50</v>
      </c>
      <c r="H370" s="53"/>
      <c r="I370" s="54"/>
      <c r="J370" s="22" t="str">
        <f t="shared" si="14"/>
        <v/>
      </c>
      <c r="K370" s="23" t="str">
        <f t="shared" si="15"/>
        <v/>
      </c>
    </row>
    <row r="371" spans="1:11" ht="15.75" x14ac:dyDescent="0.2">
      <c r="A371" s="18" t="s">
        <v>271</v>
      </c>
      <c r="B371" s="19"/>
      <c r="C371" s="20" t="s">
        <v>46</v>
      </c>
      <c r="D371" s="21">
        <v>5</v>
      </c>
      <c r="E371" s="10">
        <v>15.95</v>
      </c>
      <c r="F371" s="11">
        <v>5</v>
      </c>
      <c r="G371" s="52">
        <v>100</v>
      </c>
      <c r="H371" s="53"/>
      <c r="I371" s="54"/>
      <c r="J371" s="22" t="str">
        <f t="shared" si="14"/>
        <v/>
      </c>
      <c r="K371" s="23" t="str">
        <f t="shared" si="15"/>
        <v/>
      </c>
    </row>
    <row r="372" spans="1:11" ht="15.75" x14ac:dyDescent="0.2">
      <c r="A372" s="18" t="s">
        <v>271</v>
      </c>
      <c r="B372" s="19"/>
      <c r="C372" s="20" t="s">
        <v>50</v>
      </c>
      <c r="D372" s="21">
        <v>5</v>
      </c>
      <c r="E372" s="10">
        <v>17.899999999999999</v>
      </c>
      <c r="F372" s="11">
        <v>5</v>
      </c>
      <c r="G372" s="52">
        <v>50</v>
      </c>
      <c r="H372" s="53"/>
      <c r="I372" s="54"/>
      <c r="J372" s="22" t="str">
        <f t="shared" si="14"/>
        <v/>
      </c>
      <c r="K372" s="23" t="str">
        <f t="shared" si="15"/>
        <v/>
      </c>
    </row>
    <row r="373" spans="1:11" ht="15.75" x14ac:dyDescent="0.2">
      <c r="A373" s="18" t="s">
        <v>271</v>
      </c>
      <c r="B373" s="19"/>
      <c r="C373" s="20" t="s">
        <v>22</v>
      </c>
      <c r="D373" s="21">
        <v>5</v>
      </c>
      <c r="E373" s="10">
        <v>17.55</v>
      </c>
      <c r="F373" s="11">
        <v>5</v>
      </c>
      <c r="G373" s="52">
        <v>170</v>
      </c>
      <c r="H373" s="53"/>
      <c r="I373" s="54"/>
      <c r="J373" s="22" t="str">
        <f t="shared" si="14"/>
        <v/>
      </c>
      <c r="K373" s="23" t="str">
        <f t="shared" si="15"/>
        <v/>
      </c>
    </row>
    <row r="374" spans="1:11" ht="15.75" x14ac:dyDescent="0.2">
      <c r="A374" s="18" t="s">
        <v>271</v>
      </c>
      <c r="B374" s="19"/>
      <c r="C374" s="20" t="s">
        <v>84</v>
      </c>
      <c r="D374" s="21">
        <v>5</v>
      </c>
      <c r="E374" s="10">
        <v>19.7</v>
      </c>
      <c r="F374" s="11">
        <v>5</v>
      </c>
      <c r="G374" s="52">
        <v>60</v>
      </c>
      <c r="H374" s="53"/>
      <c r="I374" s="54"/>
      <c r="J374" s="22" t="str">
        <f t="shared" si="14"/>
        <v/>
      </c>
      <c r="K374" s="23" t="str">
        <f t="shared" si="15"/>
        <v/>
      </c>
    </row>
    <row r="375" spans="1:11" ht="15.75" x14ac:dyDescent="0.2">
      <c r="A375" s="18" t="s">
        <v>272</v>
      </c>
      <c r="B375" s="19"/>
      <c r="C375" s="20" t="s">
        <v>23</v>
      </c>
      <c r="D375" s="21">
        <v>5</v>
      </c>
      <c r="E375" s="10">
        <v>15.85</v>
      </c>
      <c r="F375" s="11">
        <v>5</v>
      </c>
      <c r="G375" s="52">
        <v>55</v>
      </c>
      <c r="H375" s="53"/>
      <c r="I375" s="54"/>
      <c r="J375" s="22" t="str">
        <f t="shared" si="14"/>
        <v/>
      </c>
      <c r="K375" s="23" t="str">
        <f t="shared" si="15"/>
        <v/>
      </c>
    </row>
    <row r="376" spans="1:11" ht="15.75" x14ac:dyDescent="0.2">
      <c r="A376" s="18" t="s">
        <v>272</v>
      </c>
      <c r="B376" s="19"/>
      <c r="C376" s="20" t="s">
        <v>22</v>
      </c>
      <c r="D376" s="21">
        <v>5</v>
      </c>
      <c r="E376" s="10">
        <v>17.55</v>
      </c>
      <c r="F376" s="11">
        <v>5</v>
      </c>
      <c r="G376" s="52">
        <v>60</v>
      </c>
      <c r="H376" s="53"/>
      <c r="I376" s="54"/>
      <c r="J376" s="22" t="str">
        <f t="shared" si="14"/>
        <v/>
      </c>
      <c r="K376" s="23" t="str">
        <f t="shared" si="15"/>
        <v/>
      </c>
    </row>
    <row r="377" spans="1:11" ht="15.75" x14ac:dyDescent="0.2">
      <c r="A377" s="18" t="s">
        <v>272</v>
      </c>
      <c r="B377" s="19"/>
      <c r="C377" s="20" t="s">
        <v>84</v>
      </c>
      <c r="D377" s="21">
        <v>5</v>
      </c>
      <c r="E377" s="10">
        <v>19.7</v>
      </c>
      <c r="F377" s="11">
        <v>5</v>
      </c>
      <c r="G377" s="52">
        <v>55</v>
      </c>
      <c r="H377" s="53"/>
      <c r="I377" s="54"/>
      <c r="J377" s="22" t="str">
        <f t="shared" si="14"/>
        <v/>
      </c>
      <c r="K377" s="23" t="str">
        <f t="shared" si="15"/>
        <v/>
      </c>
    </row>
    <row r="378" spans="1:11" ht="15.75" x14ac:dyDescent="0.2">
      <c r="A378" s="18" t="s">
        <v>120</v>
      </c>
      <c r="B378" s="19"/>
      <c r="C378" s="20" t="s">
        <v>22</v>
      </c>
      <c r="D378" s="21">
        <v>5</v>
      </c>
      <c r="E378" s="10">
        <v>17.55</v>
      </c>
      <c r="F378" s="11">
        <v>5</v>
      </c>
      <c r="G378" s="52">
        <v>30</v>
      </c>
      <c r="H378" s="53"/>
      <c r="I378" s="54"/>
      <c r="J378" s="22" t="str">
        <f t="shared" si="14"/>
        <v/>
      </c>
      <c r="K378" s="23" t="str">
        <f t="shared" si="15"/>
        <v/>
      </c>
    </row>
    <row r="379" spans="1:11" ht="15.75" x14ac:dyDescent="0.2">
      <c r="A379" s="18" t="s">
        <v>120</v>
      </c>
      <c r="B379" s="19"/>
      <c r="C379" s="20" t="s">
        <v>84</v>
      </c>
      <c r="D379" s="21">
        <v>5</v>
      </c>
      <c r="E379" s="10">
        <v>19.7</v>
      </c>
      <c r="F379" s="11">
        <v>5</v>
      </c>
      <c r="G379" s="52">
        <v>45</v>
      </c>
      <c r="H379" s="53"/>
      <c r="I379" s="54"/>
      <c r="J379" s="22" t="str">
        <f t="shared" si="14"/>
        <v/>
      </c>
      <c r="K379" s="23" t="str">
        <f t="shared" si="15"/>
        <v/>
      </c>
    </row>
    <row r="380" spans="1:11" ht="15.75" x14ac:dyDescent="0.2">
      <c r="A380" s="18" t="s">
        <v>273</v>
      </c>
      <c r="B380" s="19"/>
      <c r="C380" s="20" t="s">
        <v>45</v>
      </c>
      <c r="D380" s="21">
        <v>5</v>
      </c>
      <c r="E380" s="10">
        <v>14.4</v>
      </c>
      <c r="F380" s="11">
        <v>5</v>
      </c>
      <c r="G380" s="52">
        <v>60</v>
      </c>
      <c r="H380" s="53"/>
      <c r="I380" s="54"/>
      <c r="J380" s="22" t="str">
        <f t="shared" si="14"/>
        <v/>
      </c>
      <c r="K380" s="23" t="str">
        <f t="shared" si="15"/>
        <v/>
      </c>
    </row>
    <row r="381" spans="1:11" ht="15.75" x14ac:dyDescent="0.2">
      <c r="A381" s="18" t="s">
        <v>273</v>
      </c>
      <c r="B381" s="19"/>
      <c r="C381" s="20" t="s">
        <v>46</v>
      </c>
      <c r="D381" s="21">
        <v>5</v>
      </c>
      <c r="E381" s="10">
        <v>15.95</v>
      </c>
      <c r="F381" s="11">
        <v>5</v>
      </c>
      <c r="G381" s="52">
        <v>515</v>
      </c>
      <c r="H381" s="53"/>
      <c r="I381" s="54"/>
      <c r="J381" s="22" t="str">
        <f t="shared" si="14"/>
        <v/>
      </c>
      <c r="K381" s="23" t="str">
        <f t="shared" si="15"/>
        <v/>
      </c>
    </row>
    <row r="382" spans="1:11" ht="15.75" x14ac:dyDescent="0.2">
      <c r="A382" s="18" t="s">
        <v>273</v>
      </c>
      <c r="B382" s="19"/>
      <c r="C382" s="20" t="s">
        <v>50</v>
      </c>
      <c r="D382" s="21">
        <v>5</v>
      </c>
      <c r="E382" s="10">
        <v>17.899999999999999</v>
      </c>
      <c r="F382" s="11">
        <v>5</v>
      </c>
      <c r="G382" s="52">
        <v>170</v>
      </c>
      <c r="H382" s="53"/>
      <c r="I382" s="54"/>
      <c r="J382" s="22" t="str">
        <f t="shared" si="14"/>
        <v/>
      </c>
      <c r="K382" s="23" t="str">
        <f t="shared" si="15"/>
        <v/>
      </c>
    </row>
    <row r="383" spans="1:11" ht="15.75" x14ac:dyDescent="0.2">
      <c r="A383" s="18" t="s">
        <v>273</v>
      </c>
      <c r="B383" s="19"/>
      <c r="C383" s="20" t="s">
        <v>22</v>
      </c>
      <c r="D383" s="21">
        <v>5</v>
      </c>
      <c r="E383" s="10">
        <v>17.55</v>
      </c>
      <c r="F383" s="11">
        <v>5</v>
      </c>
      <c r="G383" s="52">
        <v>325</v>
      </c>
      <c r="H383" s="53"/>
      <c r="I383" s="54"/>
      <c r="J383" s="22" t="str">
        <f t="shared" ref="J383:J446" si="16">IF(H383="","",IF(ROUNDUP(H383/D383,0)*D383&lt;&gt;H383,ROUNDUP(H383/D383,0)*D383,H383))</f>
        <v/>
      </c>
      <c r="K383" s="23" t="str">
        <f t="shared" ref="K383:K446" si="17">IF(ISBLANK(H383),"",J383*E383)</f>
        <v/>
      </c>
    </row>
    <row r="384" spans="1:11" ht="15.75" x14ac:dyDescent="0.2">
      <c r="A384" s="18" t="s">
        <v>273</v>
      </c>
      <c r="B384" s="19"/>
      <c r="C384" s="20" t="s">
        <v>84</v>
      </c>
      <c r="D384" s="21">
        <v>5</v>
      </c>
      <c r="E384" s="10">
        <v>19.7</v>
      </c>
      <c r="F384" s="11">
        <v>5</v>
      </c>
      <c r="G384" s="52">
        <v>95</v>
      </c>
      <c r="H384" s="53"/>
      <c r="I384" s="54"/>
      <c r="J384" s="22" t="str">
        <f t="shared" si="16"/>
        <v/>
      </c>
      <c r="K384" s="23" t="str">
        <f t="shared" si="17"/>
        <v/>
      </c>
    </row>
    <row r="385" spans="1:11" ht="15.75" x14ac:dyDescent="0.2">
      <c r="A385" s="18" t="s">
        <v>121</v>
      </c>
      <c r="B385" s="19"/>
      <c r="C385" s="20" t="s">
        <v>47</v>
      </c>
      <c r="D385" s="21">
        <v>10</v>
      </c>
      <c r="E385" s="10">
        <v>8.15</v>
      </c>
      <c r="F385" s="11">
        <v>10</v>
      </c>
      <c r="G385" s="52">
        <v>3990</v>
      </c>
      <c r="H385" s="53"/>
      <c r="I385" s="54"/>
      <c r="J385" s="22" t="str">
        <f t="shared" si="16"/>
        <v/>
      </c>
      <c r="K385" s="23" t="str">
        <f t="shared" si="17"/>
        <v/>
      </c>
    </row>
    <row r="386" spans="1:11" ht="15.75" x14ac:dyDescent="0.2">
      <c r="A386" s="18" t="s">
        <v>122</v>
      </c>
      <c r="B386" s="19"/>
      <c r="C386" s="20" t="s">
        <v>48</v>
      </c>
      <c r="D386" s="21">
        <v>50</v>
      </c>
      <c r="E386" s="10">
        <v>1.5</v>
      </c>
      <c r="F386" s="11">
        <v>50</v>
      </c>
      <c r="G386" s="52" t="s">
        <v>345</v>
      </c>
      <c r="H386" s="53"/>
      <c r="I386" s="54"/>
      <c r="J386" s="22" t="str">
        <f t="shared" si="16"/>
        <v/>
      </c>
      <c r="K386" s="23" t="str">
        <f t="shared" si="17"/>
        <v/>
      </c>
    </row>
    <row r="387" spans="1:11" ht="15.75" x14ac:dyDescent="0.2">
      <c r="A387" s="18" t="s">
        <v>122</v>
      </c>
      <c r="B387" s="19"/>
      <c r="C387" s="20" t="s">
        <v>31</v>
      </c>
      <c r="D387" s="21">
        <v>50</v>
      </c>
      <c r="E387" s="10">
        <v>1.8</v>
      </c>
      <c r="F387" s="11">
        <v>50</v>
      </c>
      <c r="G387" s="52" t="s">
        <v>344</v>
      </c>
      <c r="H387" s="53"/>
      <c r="I387" s="54"/>
      <c r="J387" s="22" t="str">
        <f t="shared" si="16"/>
        <v/>
      </c>
      <c r="K387" s="23" t="str">
        <f t="shared" si="17"/>
        <v/>
      </c>
    </row>
    <row r="388" spans="1:11" ht="15.75" x14ac:dyDescent="0.2">
      <c r="A388" s="18" t="s">
        <v>63</v>
      </c>
      <c r="B388" s="19"/>
      <c r="C388" s="20" t="s">
        <v>45</v>
      </c>
      <c r="D388" s="21">
        <v>5</v>
      </c>
      <c r="E388" s="10">
        <v>14.15</v>
      </c>
      <c r="F388" s="11">
        <v>5</v>
      </c>
      <c r="G388" s="52">
        <v>1830</v>
      </c>
      <c r="H388" s="53"/>
      <c r="I388" s="54"/>
      <c r="J388" s="22" t="str">
        <f t="shared" si="16"/>
        <v/>
      </c>
      <c r="K388" s="23" t="str">
        <f t="shared" si="17"/>
        <v/>
      </c>
    </row>
    <row r="389" spans="1:11" ht="15.75" x14ac:dyDescent="0.2">
      <c r="A389" s="18" t="s">
        <v>63</v>
      </c>
      <c r="B389" s="19"/>
      <c r="C389" s="20" t="s">
        <v>46</v>
      </c>
      <c r="D389" s="21">
        <v>5</v>
      </c>
      <c r="E389" s="10">
        <v>16.350000000000001</v>
      </c>
      <c r="F389" s="11">
        <v>5</v>
      </c>
      <c r="G389" s="52">
        <v>3840</v>
      </c>
      <c r="H389" s="53"/>
      <c r="I389" s="54"/>
      <c r="J389" s="22" t="str">
        <f t="shared" si="16"/>
        <v/>
      </c>
      <c r="K389" s="23" t="str">
        <f t="shared" si="17"/>
        <v/>
      </c>
    </row>
    <row r="390" spans="1:11" ht="15.75" x14ac:dyDescent="0.2">
      <c r="A390" s="18" t="s">
        <v>63</v>
      </c>
      <c r="B390" s="19"/>
      <c r="C390" s="20" t="s">
        <v>50</v>
      </c>
      <c r="D390" s="21">
        <v>5</v>
      </c>
      <c r="E390" s="10">
        <v>18</v>
      </c>
      <c r="F390" s="11">
        <v>5</v>
      </c>
      <c r="G390" s="52">
        <v>2105</v>
      </c>
      <c r="H390" s="53"/>
      <c r="I390" s="54"/>
      <c r="J390" s="22" t="str">
        <f t="shared" si="16"/>
        <v/>
      </c>
      <c r="K390" s="23" t="str">
        <f t="shared" si="17"/>
        <v/>
      </c>
    </row>
    <row r="391" spans="1:11" ht="15.75" x14ac:dyDescent="0.2">
      <c r="A391" s="18" t="s">
        <v>63</v>
      </c>
      <c r="B391" s="19"/>
      <c r="C391" s="20" t="s">
        <v>22</v>
      </c>
      <c r="D391" s="21">
        <v>5</v>
      </c>
      <c r="E391" s="10">
        <v>19.25</v>
      </c>
      <c r="F391" s="11">
        <v>5</v>
      </c>
      <c r="G391" s="52">
        <v>115</v>
      </c>
      <c r="H391" s="53"/>
      <c r="I391" s="54"/>
      <c r="J391" s="22" t="str">
        <f t="shared" si="16"/>
        <v/>
      </c>
      <c r="K391" s="23" t="str">
        <f t="shared" si="17"/>
        <v/>
      </c>
    </row>
    <row r="392" spans="1:11" ht="15.75" x14ac:dyDescent="0.2">
      <c r="A392" s="18" t="s">
        <v>63</v>
      </c>
      <c r="B392" s="19"/>
      <c r="C392" s="20" t="s">
        <v>84</v>
      </c>
      <c r="D392" s="21">
        <v>5</v>
      </c>
      <c r="E392" s="10">
        <v>21.15</v>
      </c>
      <c r="F392" s="11">
        <v>5</v>
      </c>
      <c r="G392" s="52">
        <v>675</v>
      </c>
      <c r="H392" s="53"/>
      <c r="I392" s="54"/>
      <c r="J392" s="22" t="str">
        <f t="shared" si="16"/>
        <v/>
      </c>
      <c r="K392" s="23" t="str">
        <f t="shared" si="17"/>
        <v/>
      </c>
    </row>
    <row r="393" spans="1:11" ht="15.75" x14ac:dyDescent="0.2">
      <c r="A393" s="18" t="s">
        <v>63</v>
      </c>
      <c r="B393" s="19"/>
      <c r="C393" s="20" t="s">
        <v>143</v>
      </c>
      <c r="D393" s="21">
        <v>5</v>
      </c>
      <c r="E393" s="10">
        <v>24.1</v>
      </c>
      <c r="F393" s="11">
        <v>5</v>
      </c>
      <c r="G393" s="52">
        <v>870</v>
      </c>
      <c r="H393" s="53"/>
      <c r="I393" s="54"/>
      <c r="J393" s="22" t="str">
        <f t="shared" si="16"/>
        <v/>
      </c>
      <c r="K393" s="23" t="str">
        <f t="shared" si="17"/>
        <v/>
      </c>
    </row>
    <row r="394" spans="1:11" ht="15.75" x14ac:dyDescent="0.2">
      <c r="A394" s="18" t="s">
        <v>63</v>
      </c>
      <c r="B394" s="19"/>
      <c r="C394" s="20" t="s">
        <v>229</v>
      </c>
      <c r="D394" s="21">
        <v>5</v>
      </c>
      <c r="E394" s="10">
        <v>26.3</v>
      </c>
      <c r="F394" s="11">
        <v>5</v>
      </c>
      <c r="G394" s="52">
        <v>950</v>
      </c>
      <c r="H394" s="53"/>
      <c r="I394" s="54"/>
      <c r="J394" s="22" t="str">
        <f t="shared" si="16"/>
        <v/>
      </c>
      <c r="K394" s="23" t="str">
        <f t="shared" si="17"/>
        <v/>
      </c>
    </row>
    <row r="395" spans="1:11" ht="15.75" x14ac:dyDescent="0.2">
      <c r="A395" s="18" t="s">
        <v>274</v>
      </c>
      <c r="B395" s="19"/>
      <c r="C395" s="20" t="s">
        <v>46</v>
      </c>
      <c r="D395" s="21">
        <v>5</v>
      </c>
      <c r="E395" s="10">
        <v>16.350000000000001</v>
      </c>
      <c r="F395" s="11">
        <v>5</v>
      </c>
      <c r="G395" s="52">
        <v>1100</v>
      </c>
      <c r="H395" s="53"/>
      <c r="I395" s="54"/>
      <c r="J395" s="22" t="str">
        <f t="shared" si="16"/>
        <v/>
      </c>
      <c r="K395" s="23" t="str">
        <f t="shared" si="17"/>
        <v/>
      </c>
    </row>
    <row r="396" spans="1:11" ht="15.75" x14ac:dyDescent="0.2">
      <c r="A396" s="18" t="s">
        <v>274</v>
      </c>
      <c r="B396" s="19"/>
      <c r="C396" s="20" t="s">
        <v>50</v>
      </c>
      <c r="D396" s="21">
        <v>5</v>
      </c>
      <c r="E396" s="10">
        <v>18</v>
      </c>
      <c r="F396" s="11">
        <v>5</v>
      </c>
      <c r="G396" s="52">
        <v>375</v>
      </c>
      <c r="H396" s="53"/>
      <c r="I396" s="54"/>
      <c r="J396" s="22" t="str">
        <f t="shared" si="16"/>
        <v/>
      </c>
      <c r="K396" s="23" t="str">
        <f t="shared" si="17"/>
        <v/>
      </c>
    </row>
    <row r="397" spans="1:11" ht="15.75" x14ac:dyDescent="0.2">
      <c r="A397" s="18" t="s">
        <v>274</v>
      </c>
      <c r="B397" s="19"/>
      <c r="C397" s="20" t="s">
        <v>23</v>
      </c>
      <c r="D397" s="21">
        <v>5</v>
      </c>
      <c r="E397" s="10">
        <v>17.5</v>
      </c>
      <c r="F397" s="11">
        <v>5</v>
      </c>
      <c r="G397" s="52">
        <v>25</v>
      </c>
      <c r="H397" s="53"/>
      <c r="I397" s="54"/>
      <c r="J397" s="22" t="str">
        <f t="shared" si="16"/>
        <v/>
      </c>
      <c r="K397" s="23" t="str">
        <f t="shared" si="17"/>
        <v/>
      </c>
    </row>
    <row r="398" spans="1:11" ht="15.75" x14ac:dyDescent="0.2">
      <c r="A398" s="18" t="s">
        <v>274</v>
      </c>
      <c r="B398" s="19"/>
      <c r="C398" s="20" t="s">
        <v>22</v>
      </c>
      <c r="D398" s="21">
        <v>5</v>
      </c>
      <c r="E398" s="10">
        <v>19.25</v>
      </c>
      <c r="F398" s="11">
        <v>5</v>
      </c>
      <c r="G398" s="52">
        <v>85</v>
      </c>
      <c r="H398" s="53"/>
      <c r="I398" s="54"/>
      <c r="J398" s="22" t="str">
        <f t="shared" si="16"/>
        <v/>
      </c>
      <c r="K398" s="23" t="str">
        <f t="shared" si="17"/>
        <v/>
      </c>
    </row>
    <row r="399" spans="1:11" ht="15.75" x14ac:dyDescent="0.2">
      <c r="A399" s="18" t="s">
        <v>274</v>
      </c>
      <c r="B399" s="19"/>
      <c r="C399" s="20" t="s">
        <v>275</v>
      </c>
      <c r="D399" s="21">
        <v>5</v>
      </c>
      <c r="E399" s="10">
        <v>21.2</v>
      </c>
      <c r="F399" s="11">
        <v>5</v>
      </c>
      <c r="G399" s="52">
        <v>20</v>
      </c>
      <c r="H399" s="53"/>
      <c r="I399" s="54"/>
      <c r="J399" s="22" t="str">
        <f t="shared" si="16"/>
        <v/>
      </c>
      <c r="K399" s="23" t="str">
        <f t="shared" si="17"/>
        <v/>
      </c>
    </row>
    <row r="400" spans="1:11" ht="15.75" x14ac:dyDescent="0.2">
      <c r="A400" s="18" t="s">
        <v>123</v>
      </c>
      <c r="B400" s="19"/>
      <c r="C400" s="20" t="s">
        <v>45</v>
      </c>
      <c r="D400" s="21">
        <v>5</v>
      </c>
      <c r="E400" s="10">
        <v>14.15</v>
      </c>
      <c r="F400" s="11">
        <v>5</v>
      </c>
      <c r="G400" s="52">
        <v>20</v>
      </c>
      <c r="H400" s="53"/>
      <c r="I400" s="54"/>
      <c r="J400" s="22" t="str">
        <f t="shared" si="16"/>
        <v/>
      </c>
      <c r="K400" s="23" t="str">
        <f t="shared" si="17"/>
        <v/>
      </c>
    </row>
    <row r="401" spans="1:11" ht="15.75" x14ac:dyDescent="0.2">
      <c r="A401" s="18" t="s">
        <v>123</v>
      </c>
      <c r="B401" s="19"/>
      <c r="C401" s="20" t="s">
        <v>46</v>
      </c>
      <c r="D401" s="21">
        <v>5</v>
      </c>
      <c r="E401" s="10">
        <v>16.350000000000001</v>
      </c>
      <c r="F401" s="11">
        <v>5</v>
      </c>
      <c r="G401" s="52">
        <v>230</v>
      </c>
      <c r="H401" s="53"/>
      <c r="I401" s="54"/>
      <c r="J401" s="22" t="str">
        <f t="shared" si="16"/>
        <v/>
      </c>
      <c r="K401" s="23" t="str">
        <f t="shared" si="17"/>
        <v/>
      </c>
    </row>
    <row r="402" spans="1:11" ht="15.75" x14ac:dyDescent="0.2">
      <c r="A402" s="18" t="s">
        <v>123</v>
      </c>
      <c r="B402" s="19"/>
      <c r="C402" s="20" t="s">
        <v>50</v>
      </c>
      <c r="D402" s="21">
        <v>5</v>
      </c>
      <c r="E402" s="10">
        <v>18</v>
      </c>
      <c r="F402" s="11">
        <v>5</v>
      </c>
      <c r="G402" s="52">
        <v>195</v>
      </c>
      <c r="H402" s="53"/>
      <c r="I402" s="54"/>
      <c r="J402" s="22" t="str">
        <f t="shared" si="16"/>
        <v/>
      </c>
      <c r="K402" s="23" t="str">
        <f t="shared" si="17"/>
        <v/>
      </c>
    </row>
    <row r="403" spans="1:11" ht="15.75" x14ac:dyDescent="0.2">
      <c r="A403" s="18" t="s">
        <v>123</v>
      </c>
      <c r="B403" s="19"/>
      <c r="C403" s="20" t="s">
        <v>275</v>
      </c>
      <c r="D403" s="21">
        <v>5</v>
      </c>
      <c r="E403" s="10">
        <v>21.2</v>
      </c>
      <c r="F403" s="11">
        <v>5</v>
      </c>
      <c r="G403" s="52">
        <v>185</v>
      </c>
      <c r="H403" s="53"/>
      <c r="I403" s="54"/>
      <c r="J403" s="22" t="str">
        <f t="shared" si="16"/>
        <v/>
      </c>
      <c r="K403" s="23" t="str">
        <f t="shared" si="17"/>
        <v/>
      </c>
    </row>
    <row r="404" spans="1:11" ht="15.75" x14ac:dyDescent="0.2">
      <c r="A404" s="18" t="s">
        <v>123</v>
      </c>
      <c r="B404" s="19"/>
      <c r="C404" s="20" t="s">
        <v>276</v>
      </c>
      <c r="D404" s="21">
        <v>5</v>
      </c>
      <c r="E404" s="10">
        <v>24.1</v>
      </c>
      <c r="F404" s="11">
        <v>5</v>
      </c>
      <c r="G404" s="52">
        <v>185</v>
      </c>
      <c r="H404" s="53"/>
      <c r="I404" s="54"/>
      <c r="J404" s="22" t="str">
        <f t="shared" si="16"/>
        <v/>
      </c>
      <c r="K404" s="23" t="str">
        <f t="shared" si="17"/>
        <v/>
      </c>
    </row>
    <row r="405" spans="1:11" ht="15.75" x14ac:dyDescent="0.2">
      <c r="A405" s="18" t="s">
        <v>64</v>
      </c>
      <c r="B405" s="19"/>
      <c r="C405" s="20" t="s">
        <v>45</v>
      </c>
      <c r="D405" s="21">
        <v>5</v>
      </c>
      <c r="E405" s="10">
        <v>14.15</v>
      </c>
      <c r="F405" s="11">
        <v>5</v>
      </c>
      <c r="G405" s="52">
        <v>855</v>
      </c>
      <c r="H405" s="53"/>
      <c r="I405" s="54"/>
      <c r="J405" s="22" t="str">
        <f t="shared" si="16"/>
        <v/>
      </c>
      <c r="K405" s="23" t="str">
        <f t="shared" si="17"/>
        <v/>
      </c>
    </row>
    <row r="406" spans="1:11" ht="15.75" x14ac:dyDescent="0.2">
      <c r="A406" s="18" t="s">
        <v>64</v>
      </c>
      <c r="B406" s="19"/>
      <c r="C406" s="20" t="s">
        <v>46</v>
      </c>
      <c r="D406" s="21">
        <v>5</v>
      </c>
      <c r="E406" s="10">
        <v>16.350000000000001</v>
      </c>
      <c r="F406" s="11">
        <v>5</v>
      </c>
      <c r="G406" s="52">
        <v>675</v>
      </c>
      <c r="H406" s="53"/>
      <c r="I406" s="54"/>
      <c r="J406" s="22" t="str">
        <f t="shared" si="16"/>
        <v/>
      </c>
      <c r="K406" s="23" t="str">
        <f t="shared" si="17"/>
        <v/>
      </c>
    </row>
    <row r="407" spans="1:11" ht="15.75" x14ac:dyDescent="0.2">
      <c r="A407" s="18" t="s">
        <v>64</v>
      </c>
      <c r="B407" s="19"/>
      <c r="C407" s="20" t="s">
        <v>79</v>
      </c>
      <c r="D407" s="21">
        <v>5</v>
      </c>
      <c r="E407" s="10">
        <v>17.5</v>
      </c>
      <c r="F407" s="11">
        <v>5</v>
      </c>
      <c r="G407" s="52">
        <v>275</v>
      </c>
      <c r="H407" s="53"/>
      <c r="I407" s="54"/>
      <c r="J407" s="22" t="str">
        <f t="shared" si="16"/>
        <v/>
      </c>
      <c r="K407" s="23" t="str">
        <f t="shared" si="17"/>
        <v/>
      </c>
    </row>
    <row r="408" spans="1:11" ht="15.75" x14ac:dyDescent="0.2">
      <c r="A408" s="18" t="s">
        <v>64</v>
      </c>
      <c r="B408" s="19"/>
      <c r="C408" s="20" t="s">
        <v>277</v>
      </c>
      <c r="D408" s="21">
        <v>5</v>
      </c>
      <c r="E408" s="10">
        <v>19.25</v>
      </c>
      <c r="F408" s="11">
        <v>5</v>
      </c>
      <c r="G408" s="52">
        <v>395</v>
      </c>
      <c r="H408" s="53"/>
      <c r="I408" s="54"/>
      <c r="J408" s="22" t="str">
        <f t="shared" si="16"/>
        <v/>
      </c>
      <c r="K408" s="23" t="str">
        <f t="shared" si="17"/>
        <v/>
      </c>
    </row>
    <row r="409" spans="1:11" ht="15.75" x14ac:dyDescent="0.2">
      <c r="A409" s="18" t="s">
        <v>64</v>
      </c>
      <c r="B409" s="19"/>
      <c r="C409" s="20" t="s">
        <v>278</v>
      </c>
      <c r="D409" s="21">
        <v>5</v>
      </c>
      <c r="E409" s="10">
        <v>18.850000000000001</v>
      </c>
      <c r="F409" s="11">
        <v>5</v>
      </c>
      <c r="G409" s="52">
        <v>650</v>
      </c>
      <c r="H409" s="53"/>
      <c r="I409" s="54"/>
      <c r="J409" s="22" t="str">
        <f t="shared" si="16"/>
        <v/>
      </c>
      <c r="K409" s="23" t="str">
        <f t="shared" si="17"/>
        <v/>
      </c>
    </row>
    <row r="410" spans="1:11" ht="15.75" x14ac:dyDescent="0.2">
      <c r="A410" s="18" t="s">
        <v>64</v>
      </c>
      <c r="B410" s="19"/>
      <c r="C410" s="20" t="s">
        <v>144</v>
      </c>
      <c r="D410" s="21">
        <v>5</v>
      </c>
      <c r="E410" s="10">
        <v>21.2</v>
      </c>
      <c r="F410" s="11">
        <v>5</v>
      </c>
      <c r="G410" s="52">
        <v>260</v>
      </c>
      <c r="H410" s="53"/>
      <c r="I410" s="54"/>
      <c r="J410" s="22" t="str">
        <f t="shared" si="16"/>
        <v/>
      </c>
      <c r="K410" s="23" t="str">
        <f t="shared" si="17"/>
        <v/>
      </c>
    </row>
    <row r="411" spans="1:11" ht="15.75" x14ac:dyDescent="0.2">
      <c r="A411" s="18" t="s">
        <v>65</v>
      </c>
      <c r="B411" s="19"/>
      <c r="C411" s="20" t="s">
        <v>45</v>
      </c>
      <c r="D411" s="21">
        <v>5</v>
      </c>
      <c r="E411" s="10">
        <v>14.75</v>
      </c>
      <c r="F411" s="11">
        <v>5</v>
      </c>
      <c r="G411" s="52">
        <v>1910</v>
      </c>
      <c r="H411" s="53"/>
      <c r="I411" s="54"/>
      <c r="J411" s="22" t="str">
        <f t="shared" si="16"/>
        <v/>
      </c>
      <c r="K411" s="23" t="str">
        <f t="shared" si="17"/>
        <v/>
      </c>
    </row>
    <row r="412" spans="1:11" ht="15.75" x14ac:dyDescent="0.2">
      <c r="A412" s="18" t="s">
        <v>65</v>
      </c>
      <c r="B412" s="19"/>
      <c r="C412" s="20" t="s">
        <v>46</v>
      </c>
      <c r="D412" s="21">
        <v>5</v>
      </c>
      <c r="E412" s="10">
        <v>16.95</v>
      </c>
      <c r="F412" s="11">
        <v>5</v>
      </c>
      <c r="G412" s="52">
        <v>4390</v>
      </c>
      <c r="H412" s="53"/>
      <c r="I412" s="54"/>
      <c r="J412" s="22" t="str">
        <f t="shared" si="16"/>
        <v/>
      </c>
      <c r="K412" s="23" t="str">
        <f t="shared" si="17"/>
        <v/>
      </c>
    </row>
    <row r="413" spans="1:11" ht="15.75" x14ac:dyDescent="0.2">
      <c r="A413" s="18" t="s">
        <v>65</v>
      </c>
      <c r="B413" s="19"/>
      <c r="C413" s="20" t="s">
        <v>50</v>
      </c>
      <c r="D413" s="21">
        <v>5</v>
      </c>
      <c r="E413" s="10">
        <v>18.600000000000001</v>
      </c>
      <c r="F413" s="11">
        <v>5</v>
      </c>
      <c r="G413" s="52">
        <v>1505</v>
      </c>
      <c r="H413" s="53"/>
      <c r="I413" s="54"/>
      <c r="J413" s="22" t="str">
        <f t="shared" si="16"/>
        <v/>
      </c>
      <c r="K413" s="23" t="str">
        <f t="shared" si="17"/>
        <v/>
      </c>
    </row>
    <row r="414" spans="1:11" ht="15.75" x14ac:dyDescent="0.2">
      <c r="A414" s="18" t="s">
        <v>65</v>
      </c>
      <c r="B414" s="19"/>
      <c r="C414" s="20" t="s">
        <v>22</v>
      </c>
      <c r="D414" s="21">
        <v>5</v>
      </c>
      <c r="E414" s="10">
        <v>19.850000000000001</v>
      </c>
      <c r="F414" s="11">
        <v>5</v>
      </c>
      <c r="G414" s="52">
        <v>90</v>
      </c>
      <c r="H414" s="53"/>
      <c r="I414" s="54"/>
      <c r="J414" s="22" t="str">
        <f t="shared" si="16"/>
        <v/>
      </c>
      <c r="K414" s="23" t="str">
        <f t="shared" si="17"/>
        <v/>
      </c>
    </row>
    <row r="415" spans="1:11" ht="15.75" x14ac:dyDescent="0.2">
      <c r="A415" s="18" t="s">
        <v>65</v>
      </c>
      <c r="B415" s="19"/>
      <c r="C415" s="20" t="s">
        <v>84</v>
      </c>
      <c r="D415" s="21">
        <v>5</v>
      </c>
      <c r="E415" s="10">
        <v>21.75</v>
      </c>
      <c r="F415" s="11">
        <v>5</v>
      </c>
      <c r="G415" s="52">
        <v>55</v>
      </c>
      <c r="H415" s="53"/>
      <c r="I415" s="54"/>
      <c r="J415" s="22" t="str">
        <f t="shared" si="16"/>
        <v/>
      </c>
      <c r="K415" s="23" t="str">
        <f t="shared" si="17"/>
        <v/>
      </c>
    </row>
    <row r="416" spans="1:11" ht="15.75" x14ac:dyDescent="0.2">
      <c r="A416" s="18" t="s">
        <v>65</v>
      </c>
      <c r="B416" s="19"/>
      <c r="C416" s="20" t="s">
        <v>144</v>
      </c>
      <c r="D416" s="21">
        <v>5</v>
      </c>
      <c r="E416" s="10">
        <v>21.8</v>
      </c>
      <c r="F416" s="11">
        <v>5</v>
      </c>
      <c r="G416" s="52">
        <v>425</v>
      </c>
      <c r="H416" s="53"/>
      <c r="I416" s="54"/>
      <c r="J416" s="22" t="str">
        <f t="shared" si="16"/>
        <v/>
      </c>
      <c r="K416" s="23" t="str">
        <f t="shared" si="17"/>
        <v/>
      </c>
    </row>
    <row r="417" spans="1:11" ht="15.75" x14ac:dyDescent="0.2">
      <c r="A417" s="18" t="s">
        <v>65</v>
      </c>
      <c r="B417" s="19"/>
      <c r="C417" s="20" t="s">
        <v>143</v>
      </c>
      <c r="D417" s="21">
        <v>5</v>
      </c>
      <c r="E417" s="10">
        <v>24.7</v>
      </c>
      <c r="F417" s="11">
        <v>5</v>
      </c>
      <c r="G417" s="52">
        <v>1455</v>
      </c>
      <c r="H417" s="53"/>
      <c r="I417" s="54"/>
      <c r="J417" s="22" t="str">
        <f t="shared" si="16"/>
        <v/>
      </c>
      <c r="K417" s="23" t="str">
        <f t="shared" si="17"/>
        <v/>
      </c>
    </row>
    <row r="418" spans="1:11" ht="15.75" x14ac:dyDescent="0.2">
      <c r="A418" s="18" t="s">
        <v>65</v>
      </c>
      <c r="B418" s="19"/>
      <c r="C418" s="20" t="s">
        <v>229</v>
      </c>
      <c r="D418" s="21">
        <v>5</v>
      </c>
      <c r="E418" s="10">
        <v>26.9</v>
      </c>
      <c r="F418" s="11">
        <v>5</v>
      </c>
      <c r="G418" s="52">
        <v>210</v>
      </c>
      <c r="H418" s="53"/>
      <c r="I418" s="54"/>
      <c r="J418" s="22" t="str">
        <f t="shared" si="16"/>
        <v/>
      </c>
      <c r="K418" s="23" t="str">
        <f t="shared" si="17"/>
        <v/>
      </c>
    </row>
    <row r="419" spans="1:11" ht="15.75" x14ac:dyDescent="0.2">
      <c r="A419" s="18" t="s">
        <v>279</v>
      </c>
      <c r="B419" s="19"/>
      <c r="C419" s="20" t="s">
        <v>34</v>
      </c>
      <c r="D419" s="21">
        <v>10</v>
      </c>
      <c r="E419" s="10">
        <v>18.95</v>
      </c>
      <c r="F419" s="11">
        <v>10</v>
      </c>
      <c r="G419" s="52">
        <v>480</v>
      </c>
      <c r="H419" s="53"/>
      <c r="I419" s="54"/>
      <c r="J419" s="22" t="str">
        <f t="shared" si="16"/>
        <v/>
      </c>
      <c r="K419" s="23" t="str">
        <f t="shared" si="17"/>
        <v/>
      </c>
    </row>
    <row r="420" spans="1:11" ht="15.75" x14ac:dyDescent="0.2">
      <c r="A420" s="18" t="s">
        <v>279</v>
      </c>
      <c r="B420" s="19"/>
      <c r="C420" s="20" t="s">
        <v>35</v>
      </c>
      <c r="D420" s="21">
        <v>10</v>
      </c>
      <c r="E420" s="10">
        <v>20.55</v>
      </c>
      <c r="F420" s="11">
        <v>10</v>
      </c>
      <c r="G420" s="52">
        <v>480</v>
      </c>
      <c r="H420" s="53"/>
      <c r="I420" s="54"/>
      <c r="J420" s="22" t="str">
        <f t="shared" si="16"/>
        <v/>
      </c>
      <c r="K420" s="23" t="str">
        <f t="shared" si="17"/>
        <v/>
      </c>
    </row>
    <row r="421" spans="1:11" ht="15.75" x14ac:dyDescent="0.2">
      <c r="A421" s="18" t="s">
        <v>279</v>
      </c>
      <c r="B421" s="19"/>
      <c r="C421" s="20" t="s">
        <v>228</v>
      </c>
      <c r="D421" s="21">
        <v>10</v>
      </c>
      <c r="E421" s="10">
        <v>22.45</v>
      </c>
      <c r="F421" s="11">
        <v>10</v>
      </c>
      <c r="G421" s="52">
        <v>240</v>
      </c>
      <c r="H421" s="53"/>
      <c r="I421" s="54"/>
      <c r="J421" s="22" t="str">
        <f t="shared" si="16"/>
        <v/>
      </c>
      <c r="K421" s="23" t="str">
        <f t="shared" si="17"/>
        <v/>
      </c>
    </row>
    <row r="422" spans="1:11" ht="15.75" x14ac:dyDescent="0.2">
      <c r="A422" s="18" t="s">
        <v>280</v>
      </c>
      <c r="B422" s="19"/>
      <c r="C422" s="20" t="s">
        <v>45</v>
      </c>
      <c r="D422" s="21">
        <v>5</v>
      </c>
      <c r="E422" s="10">
        <v>15.15</v>
      </c>
      <c r="F422" s="11">
        <v>5</v>
      </c>
      <c r="G422" s="52">
        <v>235</v>
      </c>
      <c r="H422" s="53"/>
      <c r="I422" s="54"/>
      <c r="J422" s="22" t="str">
        <f t="shared" si="16"/>
        <v/>
      </c>
      <c r="K422" s="23" t="str">
        <f t="shared" si="17"/>
        <v/>
      </c>
    </row>
    <row r="423" spans="1:11" ht="15.75" x14ac:dyDescent="0.2">
      <c r="A423" s="18" t="s">
        <v>280</v>
      </c>
      <c r="B423" s="19"/>
      <c r="C423" s="20" t="s">
        <v>46</v>
      </c>
      <c r="D423" s="21">
        <v>5</v>
      </c>
      <c r="E423" s="10">
        <v>17.350000000000001</v>
      </c>
      <c r="F423" s="11">
        <v>5</v>
      </c>
      <c r="G423" s="52">
        <v>1845</v>
      </c>
      <c r="H423" s="53"/>
      <c r="I423" s="54"/>
      <c r="J423" s="22" t="str">
        <f t="shared" si="16"/>
        <v/>
      </c>
      <c r="K423" s="23" t="str">
        <f t="shared" si="17"/>
        <v/>
      </c>
    </row>
    <row r="424" spans="1:11" ht="15.75" x14ac:dyDescent="0.2">
      <c r="A424" s="18" t="s">
        <v>280</v>
      </c>
      <c r="B424" s="19"/>
      <c r="C424" s="20" t="s">
        <v>50</v>
      </c>
      <c r="D424" s="21">
        <v>5</v>
      </c>
      <c r="E424" s="10">
        <v>19</v>
      </c>
      <c r="F424" s="11">
        <v>5</v>
      </c>
      <c r="G424" s="52">
        <v>175</v>
      </c>
      <c r="H424" s="53"/>
      <c r="I424" s="54"/>
      <c r="J424" s="22" t="str">
        <f t="shared" si="16"/>
        <v/>
      </c>
      <c r="K424" s="23" t="str">
        <f t="shared" si="17"/>
        <v/>
      </c>
    </row>
    <row r="425" spans="1:11" ht="15.75" x14ac:dyDescent="0.2">
      <c r="A425" s="18" t="s">
        <v>281</v>
      </c>
      <c r="B425" s="19"/>
      <c r="C425" s="20" t="s">
        <v>28</v>
      </c>
      <c r="D425" s="21">
        <v>25</v>
      </c>
      <c r="E425" s="10">
        <v>7.95</v>
      </c>
      <c r="F425" s="11">
        <v>25</v>
      </c>
      <c r="G425" s="52">
        <v>400</v>
      </c>
      <c r="H425" s="53"/>
      <c r="I425" s="54"/>
      <c r="J425" s="22" t="str">
        <f t="shared" si="16"/>
        <v/>
      </c>
      <c r="K425" s="23" t="str">
        <f t="shared" si="17"/>
        <v/>
      </c>
    </row>
    <row r="426" spans="1:11" ht="15.75" x14ac:dyDescent="0.2">
      <c r="A426" s="18" t="s">
        <v>166</v>
      </c>
      <c r="B426" s="19"/>
      <c r="C426" s="20" t="s">
        <v>40</v>
      </c>
      <c r="D426" s="21">
        <v>50</v>
      </c>
      <c r="E426" s="10">
        <v>1.95</v>
      </c>
      <c r="F426" s="11">
        <v>50</v>
      </c>
      <c r="G426" s="52">
        <v>7800</v>
      </c>
      <c r="H426" s="53"/>
      <c r="I426" s="54"/>
      <c r="J426" s="22" t="str">
        <f t="shared" si="16"/>
        <v/>
      </c>
      <c r="K426" s="23" t="str">
        <f t="shared" si="17"/>
        <v/>
      </c>
    </row>
    <row r="427" spans="1:11" ht="15.75" x14ac:dyDescent="0.2">
      <c r="A427" s="18" t="s">
        <v>166</v>
      </c>
      <c r="B427" s="19"/>
      <c r="C427" s="20" t="s">
        <v>164</v>
      </c>
      <c r="D427" s="21">
        <v>50</v>
      </c>
      <c r="E427" s="10">
        <v>2.25</v>
      </c>
      <c r="F427" s="11">
        <v>50</v>
      </c>
      <c r="G427" s="52">
        <v>1900</v>
      </c>
      <c r="H427" s="53"/>
      <c r="I427" s="54"/>
      <c r="J427" s="22" t="str">
        <f t="shared" si="16"/>
        <v/>
      </c>
      <c r="K427" s="23" t="str">
        <f t="shared" si="17"/>
        <v/>
      </c>
    </row>
    <row r="428" spans="1:11" ht="15.75" x14ac:dyDescent="0.2">
      <c r="A428" s="18" t="s">
        <v>124</v>
      </c>
      <c r="B428" s="19"/>
      <c r="C428" s="20" t="s">
        <v>47</v>
      </c>
      <c r="D428" s="21">
        <v>10</v>
      </c>
      <c r="E428" s="10">
        <v>8.9499999999999993</v>
      </c>
      <c r="F428" s="11">
        <v>10</v>
      </c>
      <c r="G428" s="52">
        <v>5000</v>
      </c>
      <c r="H428" s="53"/>
      <c r="I428" s="54"/>
      <c r="J428" s="22" t="str">
        <f t="shared" si="16"/>
        <v/>
      </c>
      <c r="K428" s="23" t="str">
        <f t="shared" si="17"/>
        <v/>
      </c>
    </row>
    <row r="429" spans="1:11" ht="15.75" x14ac:dyDescent="0.2">
      <c r="A429" s="18" t="s">
        <v>283</v>
      </c>
      <c r="B429" s="19"/>
      <c r="C429" s="20" t="s">
        <v>47</v>
      </c>
      <c r="D429" s="21">
        <v>10</v>
      </c>
      <c r="E429" s="10">
        <v>6.55</v>
      </c>
      <c r="F429" s="11">
        <v>10</v>
      </c>
      <c r="G429" s="52">
        <v>520</v>
      </c>
      <c r="H429" s="53"/>
      <c r="I429" s="54"/>
      <c r="J429" s="22" t="str">
        <f t="shared" si="16"/>
        <v/>
      </c>
      <c r="K429" s="23" t="str">
        <f t="shared" si="17"/>
        <v/>
      </c>
    </row>
    <row r="430" spans="1:11" ht="15.75" x14ac:dyDescent="0.2">
      <c r="A430" s="18" t="s">
        <v>283</v>
      </c>
      <c r="B430" s="19"/>
      <c r="C430" s="20" t="s">
        <v>58</v>
      </c>
      <c r="D430" s="21">
        <v>5</v>
      </c>
      <c r="E430" s="10">
        <v>9.0500000000000007</v>
      </c>
      <c r="F430" s="11">
        <v>5</v>
      </c>
      <c r="G430" s="52">
        <v>280</v>
      </c>
      <c r="H430" s="53"/>
      <c r="I430" s="54"/>
      <c r="J430" s="22" t="str">
        <f t="shared" si="16"/>
        <v/>
      </c>
      <c r="K430" s="23" t="str">
        <f t="shared" si="17"/>
        <v/>
      </c>
    </row>
    <row r="431" spans="1:11" ht="15.75" x14ac:dyDescent="0.2">
      <c r="A431" s="18" t="s">
        <v>95</v>
      </c>
      <c r="B431" s="19"/>
      <c r="C431" s="20" t="s">
        <v>58</v>
      </c>
      <c r="D431" s="21">
        <v>5</v>
      </c>
      <c r="E431" s="10">
        <v>9.0500000000000007</v>
      </c>
      <c r="F431" s="11">
        <v>5</v>
      </c>
      <c r="G431" s="52">
        <v>1755</v>
      </c>
      <c r="H431" s="53"/>
      <c r="I431" s="54"/>
      <c r="J431" s="22" t="str">
        <f t="shared" si="16"/>
        <v/>
      </c>
      <c r="K431" s="23" t="str">
        <f t="shared" si="17"/>
        <v/>
      </c>
    </row>
    <row r="432" spans="1:11" ht="15.75" x14ac:dyDescent="0.2">
      <c r="A432" s="18" t="s">
        <v>95</v>
      </c>
      <c r="B432" s="19"/>
      <c r="C432" s="20" t="s">
        <v>59</v>
      </c>
      <c r="D432" s="21">
        <v>10</v>
      </c>
      <c r="E432" s="10">
        <v>10.55</v>
      </c>
      <c r="F432" s="11">
        <v>10</v>
      </c>
      <c r="G432" s="52">
        <v>340</v>
      </c>
      <c r="H432" s="53"/>
      <c r="I432" s="54"/>
      <c r="J432" s="22" t="str">
        <f t="shared" si="16"/>
        <v/>
      </c>
      <c r="K432" s="23" t="str">
        <f t="shared" si="17"/>
        <v/>
      </c>
    </row>
    <row r="433" spans="1:11" ht="15.75" x14ac:dyDescent="0.2">
      <c r="A433" s="18" t="s">
        <v>284</v>
      </c>
      <c r="B433" s="19"/>
      <c r="C433" s="20" t="s">
        <v>59</v>
      </c>
      <c r="D433" s="21">
        <v>10</v>
      </c>
      <c r="E433" s="10">
        <v>15.25</v>
      </c>
      <c r="F433" s="11">
        <v>10</v>
      </c>
      <c r="G433" s="52">
        <v>4210</v>
      </c>
      <c r="H433" s="53"/>
      <c r="I433" s="54"/>
      <c r="J433" s="22" t="str">
        <f t="shared" si="16"/>
        <v/>
      </c>
      <c r="K433" s="23" t="str">
        <f t="shared" si="17"/>
        <v/>
      </c>
    </row>
    <row r="434" spans="1:11" ht="15.75" x14ac:dyDescent="0.2">
      <c r="A434" s="18" t="s">
        <v>125</v>
      </c>
      <c r="B434" s="19"/>
      <c r="C434" s="20" t="s">
        <v>22</v>
      </c>
      <c r="D434" s="21">
        <v>5</v>
      </c>
      <c r="E434" s="10">
        <v>16.149999999999999</v>
      </c>
      <c r="F434" s="11">
        <v>5</v>
      </c>
      <c r="G434" s="52">
        <v>35</v>
      </c>
      <c r="H434" s="53"/>
      <c r="I434" s="54"/>
      <c r="J434" s="22" t="str">
        <f t="shared" si="16"/>
        <v/>
      </c>
      <c r="K434" s="23" t="str">
        <f t="shared" si="17"/>
        <v/>
      </c>
    </row>
    <row r="435" spans="1:11" ht="15.75" x14ac:dyDescent="0.2">
      <c r="A435" s="18" t="s">
        <v>125</v>
      </c>
      <c r="B435" s="19"/>
      <c r="C435" s="20" t="s">
        <v>198</v>
      </c>
      <c r="D435" s="21">
        <v>5</v>
      </c>
      <c r="E435" s="10">
        <v>21.65</v>
      </c>
      <c r="F435" s="11">
        <v>5</v>
      </c>
      <c r="G435" s="52">
        <v>145</v>
      </c>
      <c r="H435" s="53"/>
      <c r="I435" s="54"/>
      <c r="J435" s="22" t="str">
        <f t="shared" si="16"/>
        <v/>
      </c>
      <c r="K435" s="23" t="str">
        <f t="shared" si="17"/>
        <v/>
      </c>
    </row>
    <row r="436" spans="1:11" ht="15.75" x14ac:dyDescent="0.2">
      <c r="A436" s="18" t="s">
        <v>125</v>
      </c>
      <c r="B436" s="19"/>
      <c r="C436" s="20" t="s">
        <v>231</v>
      </c>
      <c r="D436" s="21">
        <v>5</v>
      </c>
      <c r="E436" s="10">
        <v>23.85</v>
      </c>
      <c r="F436" s="11">
        <v>5</v>
      </c>
      <c r="G436" s="52">
        <v>35</v>
      </c>
      <c r="H436" s="53"/>
      <c r="I436" s="54"/>
      <c r="J436" s="22" t="str">
        <f t="shared" si="16"/>
        <v/>
      </c>
      <c r="K436" s="23" t="str">
        <f t="shared" si="17"/>
        <v/>
      </c>
    </row>
    <row r="437" spans="1:11" ht="15.75" x14ac:dyDescent="0.2">
      <c r="A437" s="18" t="s">
        <v>285</v>
      </c>
      <c r="B437" s="19"/>
      <c r="C437" s="20" t="s">
        <v>22</v>
      </c>
      <c r="D437" s="21">
        <v>5</v>
      </c>
      <c r="E437" s="10">
        <v>19.149999999999999</v>
      </c>
      <c r="F437" s="11">
        <v>5</v>
      </c>
      <c r="G437" s="52">
        <v>80</v>
      </c>
      <c r="H437" s="53"/>
      <c r="I437" s="54"/>
      <c r="J437" s="22" t="str">
        <f t="shared" si="16"/>
        <v/>
      </c>
      <c r="K437" s="23" t="str">
        <f t="shared" si="17"/>
        <v/>
      </c>
    </row>
    <row r="438" spans="1:11" ht="15.75" x14ac:dyDescent="0.2">
      <c r="A438" s="18" t="s">
        <v>285</v>
      </c>
      <c r="B438" s="19"/>
      <c r="C438" s="20" t="s">
        <v>84</v>
      </c>
      <c r="D438" s="21">
        <v>5</v>
      </c>
      <c r="E438" s="10">
        <v>21.55</v>
      </c>
      <c r="F438" s="11">
        <v>5</v>
      </c>
      <c r="G438" s="52">
        <v>190</v>
      </c>
      <c r="H438" s="53"/>
      <c r="I438" s="54"/>
      <c r="J438" s="22" t="str">
        <f t="shared" si="16"/>
        <v/>
      </c>
      <c r="K438" s="23" t="str">
        <f t="shared" si="17"/>
        <v/>
      </c>
    </row>
    <row r="439" spans="1:11" ht="15.75" x14ac:dyDescent="0.2">
      <c r="A439" s="18" t="s">
        <v>285</v>
      </c>
      <c r="B439" s="19"/>
      <c r="C439" s="20" t="s">
        <v>228</v>
      </c>
      <c r="D439" s="21">
        <v>10</v>
      </c>
      <c r="E439" s="10">
        <v>23.3</v>
      </c>
      <c r="F439" s="11">
        <v>10</v>
      </c>
      <c r="G439" s="52">
        <v>50</v>
      </c>
      <c r="H439" s="53"/>
      <c r="I439" s="54"/>
      <c r="J439" s="22" t="str">
        <f t="shared" si="16"/>
        <v/>
      </c>
      <c r="K439" s="23" t="str">
        <f t="shared" si="17"/>
        <v/>
      </c>
    </row>
    <row r="440" spans="1:11" ht="15.75" x14ac:dyDescent="0.2">
      <c r="A440" s="18" t="s">
        <v>126</v>
      </c>
      <c r="B440" s="19"/>
      <c r="C440" s="20" t="s">
        <v>30</v>
      </c>
      <c r="D440" s="21">
        <v>50</v>
      </c>
      <c r="E440" s="10">
        <v>2.25</v>
      </c>
      <c r="F440" s="11">
        <v>50</v>
      </c>
      <c r="G440" s="52" t="s">
        <v>344</v>
      </c>
      <c r="H440" s="53"/>
      <c r="I440" s="54"/>
      <c r="J440" s="22" t="str">
        <f t="shared" si="16"/>
        <v/>
      </c>
      <c r="K440" s="23" t="str">
        <f t="shared" si="17"/>
        <v/>
      </c>
    </row>
    <row r="441" spans="1:11" ht="15.75" x14ac:dyDescent="0.2">
      <c r="A441" s="18" t="s">
        <v>127</v>
      </c>
      <c r="B441" s="19"/>
      <c r="C441" s="20" t="s">
        <v>23</v>
      </c>
      <c r="D441" s="21">
        <v>5</v>
      </c>
      <c r="E441" s="10">
        <v>15.8</v>
      </c>
      <c r="F441" s="11">
        <v>5</v>
      </c>
      <c r="G441" s="52">
        <v>115</v>
      </c>
      <c r="H441" s="53"/>
      <c r="I441" s="54"/>
      <c r="J441" s="22" t="str">
        <f t="shared" si="16"/>
        <v/>
      </c>
      <c r="K441" s="23" t="str">
        <f t="shared" si="17"/>
        <v/>
      </c>
    </row>
    <row r="442" spans="1:11" ht="15.75" x14ac:dyDescent="0.2">
      <c r="A442" s="18" t="s">
        <v>127</v>
      </c>
      <c r="B442" s="19"/>
      <c r="C442" s="20" t="s">
        <v>22</v>
      </c>
      <c r="D442" s="21">
        <v>5</v>
      </c>
      <c r="E442" s="10">
        <v>17.149999999999999</v>
      </c>
      <c r="F442" s="11">
        <v>5</v>
      </c>
      <c r="G442" s="52">
        <v>145</v>
      </c>
      <c r="H442" s="53"/>
      <c r="I442" s="54"/>
      <c r="J442" s="22" t="str">
        <f t="shared" si="16"/>
        <v/>
      </c>
      <c r="K442" s="23" t="str">
        <f t="shared" si="17"/>
        <v/>
      </c>
    </row>
    <row r="443" spans="1:11" ht="15.75" x14ac:dyDescent="0.2">
      <c r="A443" s="18" t="s">
        <v>127</v>
      </c>
      <c r="B443" s="19"/>
      <c r="C443" s="20" t="s">
        <v>84</v>
      </c>
      <c r="D443" s="21">
        <v>5</v>
      </c>
      <c r="E443" s="10">
        <v>19.55</v>
      </c>
      <c r="F443" s="11">
        <v>5</v>
      </c>
      <c r="G443" s="52">
        <v>505</v>
      </c>
      <c r="H443" s="53"/>
      <c r="I443" s="54"/>
      <c r="J443" s="22" t="str">
        <f t="shared" si="16"/>
        <v/>
      </c>
      <c r="K443" s="23" t="str">
        <f t="shared" si="17"/>
        <v/>
      </c>
    </row>
    <row r="444" spans="1:11" ht="15.75" x14ac:dyDescent="0.2">
      <c r="A444" s="18" t="s">
        <v>127</v>
      </c>
      <c r="B444" s="19"/>
      <c r="C444" s="20" t="s">
        <v>198</v>
      </c>
      <c r="D444" s="21">
        <v>5</v>
      </c>
      <c r="E444" s="10">
        <v>22.65</v>
      </c>
      <c r="F444" s="11">
        <v>5</v>
      </c>
      <c r="G444" s="52">
        <v>75</v>
      </c>
      <c r="H444" s="53"/>
      <c r="I444" s="54"/>
      <c r="J444" s="22" t="str">
        <f t="shared" si="16"/>
        <v/>
      </c>
      <c r="K444" s="23" t="str">
        <f t="shared" si="17"/>
        <v/>
      </c>
    </row>
    <row r="445" spans="1:11" ht="15.75" x14ac:dyDescent="0.2">
      <c r="A445" s="18" t="s">
        <v>127</v>
      </c>
      <c r="B445" s="19"/>
      <c r="C445" s="20" t="s">
        <v>231</v>
      </c>
      <c r="D445" s="21">
        <v>5</v>
      </c>
      <c r="E445" s="10">
        <v>24.85</v>
      </c>
      <c r="F445" s="11">
        <v>5</v>
      </c>
      <c r="G445" s="52">
        <v>20</v>
      </c>
      <c r="H445" s="53"/>
      <c r="I445" s="54"/>
      <c r="J445" s="22" t="str">
        <f t="shared" si="16"/>
        <v/>
      </c>
      <c r="K445" s="23" t="str">
        <f t="shared" si="17"/>
        <v/>
      </c>
    </row>
    <row r="446" spans="1:11" ht="15.75" x14ac:dyDescent="0.2">
      <c r="A446" s="18" t="s">
        <v>127</v>
      </c>
      <c r="B446" s="19"/>
      <c r="C446" s="20" t="s">
        <v>35</v>
      </c>
      <c r="D446" s="21">
        <v>10</v>
      </c>
      <c r="E446" s="10">
        <v>19.55</v>
      </c>
      <c r="F446" s="11">
        <v>10</v>
      </c>
      <c r="G446" s="52">
        <v>40</v>
      </c>
      <c r="H446" s="53"/>
      <c r="I446" s="54"/>
      <c r="J446" s="22" t="str">
        <f t="shared" si="16"/>
        <v/>
      </c>
      <c r="K446" s="23" t="str">
        <f t="shared" si="17"/>
        <v/>
      </c>
    </row>
    <row r="447" spans="1:11" ht="15.75" x14ac:dyDescent="0.2">
      <c r="A447" s="18" t="s">
        <v>286</v>
      </c>
      <c r="B447" s="19"/>
      <c r="C447" s="20" t="s">
        <v>23</v>
      </c>
      <c r="D447" s="21">
        <v>5</v>
      </c>
      <c r="E447" s="10">
        <v>14.8</v>
      </c>
      <c r="F447" s="11">
        <v>5</v>
      </c>
      <c r="G447" s="52">
        <v>80</v>
      </c>
      <c r="H447" s="53"/>
      <c r="I447" s="54"/>
      <c r="J447" s="22" t="str">
        <f t="shared" ref="J447:J509" si="18">IF(H447="","",IF(ROUNDUP(H447/D447,0)*D447&lt;&gt;H447,ROUNDUP(H447/D447,0)*D447,H447))</f>
        <v/>
      </c>
      <c r="K447" s="23" t="str">
        <f t="shared" ref="K447:K509" si="19">IF(ISBLANK(H447),"",J447*E447)</f>
        <v/>
      </c>
    </row>
    <row r="448" spans="1:11" ht="15.75" x14ac:dyDescent="0.2">
      <c r="A448" s="18" t="s">
        <v>286</v>
      </c>
      <c r="B448" s="19"/>
      <c r="C448" s="20" t="s">
        <v>22</v>
      </c>
      <c r="D448" s="21">
        <v>5</v>
      </c>
      <c r="E448" s="10">
        <v>16.149999999999999</v>
      </c>
      <c r="F448" s="11">
        <v>5</v>
      </c>
      <c r="G448" s="52">
        <v>3155</v>
      </c>
      <c r="H448" s="53"/>
      <c r="I448" s="54"/>
      <c r="J448" s="22" t="str">
        <f t="shared" si="18"/>
        <v/>
      </c>
      <c r="K448" s="23" t="str">
        <f t="shared" si="19"/>
        <v/>
      </c>
    </row>
    <row r="449" spans="1:11" ht="15.75" x14ac:dyDescent="0.2">
      <c r="A449" s="18" t="s">
        <v>286</v>
      </c>
      <c r="B449" s="19"/>
      <c r="C449" s="20" t="s">
        <v>84</v>
      </c>
      <c r="D449" s="21">
        <v>5</v>
      </c>
      <c r="E449" s="10">
        <v>18.55</v>
      </c>
      <c r="F449" s="11">
        <v>5</v>
      </c>
      <c r="G449" s="52">
        <v>2765</v>
      </c>
      <c r="H449" s="53"/>
      <c r="I449" s="54"/>
      <c r="J449" s="22" t="str">
        <f t="shared" si="18"/>
        <v/>
      </c>
      <c r="K449" s="23" t="str">
        <f t="shared" si="19"/>
        <v/>
      </c>
    </row>
    <row r="450" spans="1:11" ht="15.75" x14ac:dyDescent="0.2">
      <c r="A450" s="18" t="s">
        <v>286</v>
      </c>
      <c r="B450" s="19"/>
      <c r="C450" s="20" t="s">
        <v>34</v>
      </c>
      <c r="D450" s="21">
        <v>10</v>
      </c>
      <c r="E450" s="10">
        <v>16.8</v>
      </c>
      <c r="F450" s="11">
        <v>10</v>
      </c>
      <c r="G450" s="52">
        <v>60</v>
      </c>
      <c r="H450" s="53"/>
      <c r="I450" s="54"/>
      <c r="J450" s="22" t="str">
        <f t="shared" si="18"/>
        <v/>
      </c>
      <c r="K450" s="23" t="str">
        <f t="shared" si="19"/>
        <v/>
      </c>
    </row>
    <row r="451" spans="1:11" ht="15.75" x14ac:dyDescent="0.2">
      <c r="A451" s="18" t="s">
        <v>286</v>
      </c>
      <c r="B451" s="19"/>
      <c r="C451" s="20" t="s">
        <v>35</v>
      </c>
      <c r="D451" s="21">
        <v>10</v>
      </c>
      <c r="E451" s="10">
        <v>18.55</v>
      </c>
      <c r="F451" s="11">
        <v>10</v>
      </c>
      <c r="G451" s="52">
        <v>620</v>
      </c>
      <c r="H451" s="53"/>
      <c r="I451" s="54"/>
      <c r="J451" s="22" t="str">
        <f t="shared" si="18"/>
        <v/>
      </c>
      <c r="K451" s="23" t="str">
        <f t="shared" si="19"/>
        <v/>
      </c>
    </row>
    <row r="452" spans="1:11" ht="15.75" x14ac:dyDescent="0.2">
      <c r="A452" s="18" t="s">
        <v>286</v>
      </c>
      <c r="B452" s="19"/>
      <c r="C452" s="20" t="s">
        <v>228</v>
      </c>
      <c r="D452" s="21">
        <v>10</v>
      </c>
      <c r="E452" s="10">
        <v>20.3</v>
      </c>
      <c r="F452" s="11">
        <v>10</v>
      </c>
      <c r="G452" s="52">
        <v>300</v>
      </c>
      <c r="H452" s="53"/>
      <c r="I452" s="54"/>
      <c r="J452" s="22" t="str">
        <f t="shared" si="18"/>
        <v/>
      </c>
      <c r="K452" s="23" t="str">
        <f t="shared" si="19"/>
        <v/>
      </c>
    </row>
    <row r="453" spans="1:11" ht="15.75" x14ac:dyDescent="0.2">
      <c r="A453" s="18" t="s">
        <v>156</v>
      </c>
      <c r="B453" s="19"/>
      <c r="C453" s="20" t="s">
        <v>43</v>
      </c>
      <c r="D453" s="21">
        <v>25</v>
      </c>
      <c r="E453" s="10">
        <v>3.05</v>
      </c>
      <c r="F453" s="11">
        <v>25</v>
      </c>
      <c r="G453" s="52">
        <v>4450</v>
      </c>
      <c r="H453" s="53"/>
      <c r="I453" s="54"/>
      <c r="J453" s="22" t="str">
        <f t="shared" si="18"/>
        <v/>
      </c>
      <c r="K453" s="23" t="str">
        <f t="shared" si="19"/>
        <v/>
      </c>
    </row>
    <row r="454" spans="1:11" ht="15.75" x14ac:dyDescent="0.2">
      <c r="A454" s="18" t="s">
        <v>156</v>
      </c>
      <c r="B454" s="19"/>
      <c r="C454" s="20" t="s">
        <v>140</v>
      </c>
      <c r="D454" s="21">
        <v>25</v>
      </c>
      <c r="E454" s="10">
        <v>3.85</v>
      </c>
      <c r="F454" s="11">
        <v>25</v>
      </c>
      <c r="G454" s="52">
        <v>3800</v>
      </c>
      <c r="H454" s="53"/>
      <c r="I454" s="54"/>
      <c r="J454" s="22" t="str">
        <f t="shared" si="18"/>
        <v/>
      </c>
      <c r="K454" s="23" t="str">
        <f t="shared" si="19"/>
        <v/>
      </c>
    </row>
    <row r="455" spans="1:11" ht="15.75" x14ac:dyDescent="0.2">
      <c r="A455" s="18" t="s">
        <v>156</v>
      </c>
      <c r="B455" s="19"/>
      <c r="C455" s="20" t="s">
        <v>350</v>
      </c>
      <c r="D455" s="21">
        <v>25</v>
      </c>
      <c r="E455" s="10">
        <v>4.8499999999999996</v>
      </c>
      <c r="F455" s="11">
        <v>25</v>
      </c>
      <c r="G455" s="52">
        <v>1400</v>
      </c>
      <c r="H455" s="53"/>
      <c r="I455" s="54"/>
      <c r="J455" s="22" t="str">
        <f t="shared" si="18"/>
        <v/>
      </c>
      <c r="K455" s="23" t="str">
        <f t="shared" si="19"/>
        <v/>
      </c>
    </row>
    <row r="456" spans="1:11" ht="15.75" x14ac:dyDescent="0.2">
      <c r="A456" s="18" t="s">
        <v>287</v>
      </c>
      <c r="B456" s="19"/>
      <c r="C456" s="20" t="s">
        <v>22</v>
      </c>
      <c r="D456" s="21">
        <v>5</v>
      </c>
      <c r="E456" s="10">
        <v>21</v>
      </c>
      <c r="F456" s="11">
        <v>5</v>
      </c>
      <c r="G456" s="52">
        <v>80</v>
      </c>
      <c r="H456" s="53"/>
      <c r="I456" s="54"/>
      <c r="J456" s="22" t="str">
        <f t="shared" si="18"/>
        <v/>
      </c>
      <c r="K456" s="23" t="str">
        <f t="shared" si="19"/>
        <v/>
      </c>
    </row>
    <row r="457" spans="1:11" ht="15.75" x14ac:dyDescent="0.2">
      <c r="A457" s="18" t="s">
        <v>288</v>
      </c>
      <c r="B457" s="19"/>
      <c r="C457" s="20" t="s">
        <v>23</v>
      </c>
      <c r="D457" s="21">
        <v>5</v>
      </c>
      <c r="E457" s="10">
        <v>15.6</v>
      </c>
      <c r="F457" s="11">
        <v>5</v>
      </c>
      <c r="G457" s="52">
        <v>165</v>
      </c>
      <c r="H457" s="53"/>
      <c r="I457" s="54"/>
      <c r="J457" s="22" t="str">
        <f t="shared" si="18"/>
        <v/>
      </c>
      <c r="K457" s="23" t="str">
        <f t="shared" si="19"/>
        <v/>
      </c>
    </row>
    <row r="458" spans="1:11" ht="15.75" x14ac:dyDescent="0.2">
      <c r="A458" s="18" t="s">
        <v>288</v>
      </c>
      <c r="B458" s="19"/>
      <c r="C458" s="20" t="s">
        <v>84</v>
      </c>
      <c r="D458" s="21">
        <v>5</v>
      </c>
      <c r="E458" s="10">
        <v>21.7</v>
      </c>
      <c r="F458" s="11">
        <v>5</v>
      </c>
      <c r="G458" s="52">
        <v>135</v>
      </c>
      <c r="H458" s="53"/>
      <c r="I458" s="54"/>
      <c r="J458" s="22" t="str">
        <f t="shared" si="18"/>
        <v/>
      </c>
      <c r="K458" s="23" t="str">
        <f t="shared" si="19"/>
        <v/>
      </c>
    </row>
    <row r="459" spans="1:11" ht="15.75" x14ac:dyDescent="0.2">
      <c r="A459" s="18" t="s">
        <v>288</v>
      </c>
      <c r="B459" s="19"/>
      <c r="C459" s="20" t="s">
        <v>128</v>
      </c>
      <c r="D459" s="21">
        <v>5</v>
      </c>
      <c r="E459" s="10">
        <v>24.9</v>
      </c>
      <c r="F459" s="11">
        <v>5</v>
      </c>
      <c r="G459" s="52">
        <v>170</v>
      </c>
      <c r="H459" s="53"/>
      <c r="I459" s="54"/>
      <c r="J459" s="22" t="str">
        <f t="shared" si="18"/>
        <v/>
      </c>
      <c r="K459" s="23" t="str">
        <f t="shared" si="19"/>
        <v/>
      </c>
    </row>
    <row r="460" spans="1:11" ht="15.75" x14ac:dyDescent="0.2">
      <c r="A460" s="18" t="s">
        <v>289</v>
      </c>
      <c r="B460" s="19"/>
      <c r="C460" s="20" t="s">
        <v>84</v>
      </c>
      <c r="D460" s="21">
        <v>5</v>
      </c>
      <c r="E460" s="10">
        <v>20.7</v>
      </c>
      <c r="F460" s="11">
        <v>5</v>
      </c>
      <c r="G460" s="52">
        <v>130</v>
      </c>
      <c r="H460" s="53"/>
      <c r="I460" s="54"/>
      <c r="J460" s="22" t="str">
        <f t="shared" si="18"/>
        <v/>
      </c>
      <c r="K460" s="23" t="str">
        <f t="shared" si="19"/>
        <v/>
      </c>
    </row>
    <row r="461" spans="1:11" ht="15.75" x14ac:dyDescent="0.2">
      <c r="A461" s="18" t="s">
        <v>289</v>
      </c>
      <c r="B461" s="19"/>
      <c r="C461" s="20" t="s">
        <v>128</v>
      </c>
      <c r="D461" s="21">
        <v>5</v>
      </c>
      <c r="E461" s="10">
        <v>23.9</v>
      </c>
      <c r="F461" s="11">
        <v>5</v>
      </c>
      <c r="G461" s="52">
        <v>200</v>
      </c>
      <c r="H461" s="53"/>
      <c r="I461" s="54"/>
      <c r="J461" s="22" t="str">
        <f t="shared" si="18"/>
        <v/>
      </c>
      <c r="K461" s="23" t="str">
        <f t="shared" si="19"/>
        <v/>
      </c>
    </row>
    <row r="462" spans="1:11" ht="15.75" x14ac:dyDescent="0.2">
      <c r="A462" s="18" t="s">
        <v>290</v>
      </c>
      <c r="B462" s="19"/>
      <c r="C462" s="20" t="s">
        <v>22</v>
      </c>
      <c r="D462" s="21">
        <v>5</v>
      </c>
      <c r="E462" s="10">
        <v>17.600000000000001</v>
      </c>
      <c r="F462" s="11">
        <v>5</v>
      </c>
      <c r="G462" s="52">
        <v>710</v>
      </c>
      <c r="H462" s="53"/>
      <c r="I462" s="54"/>
      <c r="J462" s="22" t="str">
        <f t="shared" si="18"/>
        <v/>
      </c>
      <c r="K462" s="23" t="str">
        <f t="shared" si="19"/>
        <v/>
      </c>
    </row>
    <row r="463" spans="1:11" ht="15.75" x14ac:dyDescent="0.2">
      <c r="A463" s="18" t="s">
        <v>290</v>
      </c>
      <c r="B463" s="19"/>
      <c r="C463" s="20" t="s">
        <v>84</v>
      </c>
      <c r="D463" s="21">
        <v>5</v>
      </c>
      <c r="E463" s="10">
        <v>20.7</v>
      </c>
      <c r="F463" s="11">
        <v>5</v>
      </c>
      <c r="G463" s="52">
        <v>880</v>
      </c>
      <c r="H463" s="53"/>
      <c r="I463" s="54"/>
      <c r="J463" s="22" t="str">
        <f t="shared" si="18"/>
        <v/>
      </c>
      <c r="K463" s="23" t="str">
        <f t="shared" si="19"/>
        <v/>
      </c>
    </row>
    <row r="464" spans="1:11" ht="15.75" x14ac:dyDescent="0.2">
      <c r="A464" s="18" t="s">
        <v>290</v>
      </c>
      <c r="B464" s="19"/>
      <c r="C464" s="20" t="s">
        <v>128</v>
      </c>
      <c r="D464" s="21">
        <v>5</v>
      </c>
      <c r="E464" s="10">
        <v>23.9</v>
      </c>
      <c r="F464" s="11">
        <v>5</v>
      </c>
      <c r="G464" s="52">
        <v>155</v>
      </c>
      <c r="H464" s="53"/>
      <c r="I464" s="54"/>
      <c r="J464" s="22" t="str">
        <f t="shared" si="18"/>
        <v/>
      </c>
      <c r="K464" s="23" t="str">
        <f t="shared" si="19"/>
        <v/>
      </c>
    </row>
    <row r="465" spans="1:11" ht="15.75" x14ac:dyDescent="0.2">
      <c r="A465" s="18" t="s">
        <v>291</v>
      </c>
      <c r="B465" s="19"/>
      <c r="C465" s="20" t="s">
        <v>84</v>
      </c>
      <c r="D465" s="21">
        <v>5</v>
      </c>
      <c r="E465" s="10">
        <v>20.7</v>
      </c>
      <c r="F465" s="11">
        <v>5</v>
      </c>
      <c r="G465" s="52">
        <v>350</v>
      </c>
      <c r="H465" s="53"/>
      <c r="I465" s="54"/>
      <c r="J465" s="22" t="str">
        <f t="shared" si="18"/>
        <v/>
      </c>
      <c r="K465" s="23" t="str">
        <f t="shared" si="19"/>
        <v/>
      </c>
    </row>
    <row r="466" spans="1:11" ht="15.75" x14ac:dyDescent="0.2">
      <c r="A466" s="18" t="s">
        <v>291</v>
      </c>
      <c r="B466" s="19"/>
      <c r="C466" s="20" t="s">
        <v>128</v>
      </c>
      <c r="D466" s="21">
        <v>5</v>
      </c>
      <c r="E466" s="10">
        <v>23.9</v>
      </c>
      <c r="F466" s="11">
        <v>5</v>
      </c>
      <c r="G466" s="52">
        <v>570</v>
      </c>
      <c r="H466" s="53"/>
      <c r="I466" s="54"/>
      <c r="J466" s="22" t="str">
        <f t="shared" si="18"/>
        <v/>
      </c>
      <c r="K466" s="23" t="str">
        <f t="shared" si="19"/>
        <v/>
      </c>
    </row>
    <row r="467" spans="1:11" ht="15.75" x14ac:dyDescent="0.2">
      <c r="A467" s="18" t="s">
        <v>292</v>
      </c>
      <c r="B467" s="19"/>
      <c r="C467" s="20" t="s">
        <v>84</v>
      </c>
      <c r="D467" s="21">
        <v>5</v>
      </c>
      <c r="E467" s="10">
        <v>22.3</v>
      </c>
      <c r="F467" s="11">
        <v>5</v>
      </c>
      <c r="G467" s="52">
        <v>225</v>
      </c>
      <c r="H467" s="53"/>
      <c r="I467" s="54"/>
      <c r="J467" s="22" t="str">
        <f t="shared" si="18"/>
        <v/>
      </c>
      <c r="K467" s="23" t="str">
        <f t="shared" si="19"/>
        <v/>
      </c>
    </row>
    <row r="468" spans="1:11" ht="15.75" x14ac:dyDescent="0.2">
      <c r="A468" s="18" t="s">
        <v>292</v>
      </c>
      <c r="B468" s="19"/>
      <c r="C468" s="20" t="s">
        <v>293</v>
      </c>
      <c r="D468" s="21">
        <v>5</v>
      </c>
      <c r="E468" s="10">
        <v>25.55</v>
      </c>
      <c r="F468" s="11">
        <v>5</v>
      </c>
      <c r="G468" s="52">
        <v>290</v>
      </c>
      <c r="H468" s="53"/>
      <c r="I468" s="54"/>
      <c r="J468" s="22" t="str">
        <f t="shared" si="18"/>
        <v/>
      </c>
      <c r="K468" s="23" t="str">
        <f t="shared" si="19"/>
        <v/>
      </c>
    </row>
    <row r="469" spans="1:11" ht="15.75" x14ac:dyDescent="0.2">
      <c r="A469" s="18" t="s">
        <v>294</v>
      </c>
      <c r="B469" s="19"/>
      <c r="C469" s="20" t="s">
        <v>23</v>
      </c>
      <c r="D469" s="21">
        <v>5</v>
      </c>
      <c r="E469" s="10">
        <v>14.7</v>
      </c>
      <c r="F469" s="11">
        <v>5</v>
      </c>
      <c r="G469" s="52">
        <v>240</v>
      </c>
      <c r="H469" s="53"/>
      <c r="I469" s="54"/>
      <c r="J469" s="22" t="str">
        <f t="shared" si="18"/>
        <v/>
      </c>
      <c r="K469" s="23" t="str">
        <f t="shared" si="19"/>
        <v/>
      </c>
    </row>
    <row r="470" spans="1:11" ht="15.75" x14ac:dyDescent="0.2">
      <c r="A470" s="18" t="s">
        <v>294</v>
      </c>
      <c r="B470" s="19"/>
      <c r="C470" s="20" t="s">
        <v>22</v>
      </c>
      <c r="D470" s="21">
        <v>5</v>
      </c>
      <c r="E470" s="10">
        <v>17.75</v>
      </c>
      <c r="F470" s="11">
        <v>5</v>
      </c>
      <c r="G470" s="52">
        <v>385</v>
      </c>
      <c r="H470" s="53"/>
      <c r="I470" s="54"/>
      <c r="J470" s="22" t="str">
        <f t="shared" si="18"/>
        <v/>
      </c>
      <c r="K470" s="23" t="str">
        <f t="shared" si="19"/>
        <v/>
      </c>
    </row>
    <row r="471" spans="1:11" ht="15.75" x14ac:dyDescent="0.2">
      <c r="A471" s="18" t="s">
        <v>294</v>
      </c>
      <c r="B471" s="19"/>
      <c r="C471" s="20" t="s">
        <v>84</v>
      </c>
      <c r="D471" s="21">
        <v>5</v>
      </c>
      <c r="E471" s="10">
        <v>20.8</v>
      </c>
      <c r="F471" s="11">
        <v>5</v>
      </c>
      <c r="G471" s="52">
        <v>1095</v>
      </c>
      <c r="H471" s="53"/>
      <c r="I471" s="54"/>
      <c r="J471" s="22" t="str">
        <f t="shared" si="18"/>
        <v/>
      </c>
      <c r="K471" s="23" t="str">
        <f t="shared" si="19"/>
        <v/>
      </c>
    </row>
    <row r="472" spans="1:11" ht="15.75" x14ac:dyDescent="0.2">
      <c r="A472" s="18" t="s">
        <v>295</v>
      </c>
      <c r="B472" s="19"/>
      <c r="C472" s="20" t="s">
        <v>23</v>
      </c>
      <c r="D472" s="21">
        <v>5</v>
      </c>
      <c r="E472" s="10">
        <v>15.75</v>
      </c>
      <c r="F472" s="11">
        <v>5</v>
      </c>
      <c r="G472" s="52">
        <v>40</v>
      </c>
      <c r="H472" s="53"/>
      <c r="I472" s="54"/>
      <c r="J472" s="22" t="str">
        <f t="shared" si="18"/>
        <v/>
      </c>
      <c r="K472" s="23" t="str">
        <f t="shared" si="19"/>
        <v/>
      </c>
    </row>
    <row r="473" spans="1:11" ht="15.75" x14ac:dyDescent="0.2">
      <c r="A473" s="18" t="s">
        <v>295</v>
      </c>
      <c r="B473" s="19"/>
      <c r="C473" s="20" t="s">
        <v>84</v>
      </c>
      <c r="D473" s="21">
        <v>5</v>
      </c>
      <c r="E473" s="10">
        <v>22.3</v>
      </c>
      <c r="F473" s="11">
        <v>5</v>
      </c>
      <c r="G473" s="52">
        <v>830</v>
      </c>
      <c r="H473" s="53"/>
      <c r="I473" s="54"/>
      <c r="J473" s="22" t="str">
        <f t="shared" si="18"/>
        <v/>
      </c>
      <c r="K473" s="23" t="str">
        <f t="shared" si="19"/>
        <v/>
      </c>
    </row>
    <row r="474" spans="1:11" ht="15.75" x14ac:dyDescent="0.2">
      <c r="A474" s="18" t="s">
        <v>295</v>
      </c>
      <c r="B474" s="19"/>
      <c r="C474" s="20" t="s">
        <v>293</v>
      </c>
      <c r="D474" s="21">
        <v>5</v>
      </c>
      <c r="E474" s="10">
        <v>25.55</v>
      </c>
      <c r="F474" s="11">
        <v>5</v>
      </c>
      <c r="G474" s="52">
        <v>310</v>
      </c>
      <c r="H474" s="53"/>
      <c r="I474" s="54"/>
      <c r="J474" s="22" t="str">
        <f t="shared" si="18"/>
        <v/>
      </c>
      <c r="K474" s="23" t="str">
        <f t="shared" si="19"/>
        <v/>
      </c>
    </row>
    <row r="475" spans="1:11" ht="15.75" x14ac:dyDescent="0.2">
      <c r="A475" s="18" t="s">
        <v>296</v>
      </c>
      <c r="B475" s="19"/>
      <c r="C475" s="20" t="s">
        <v>22</v>
      </c>
      <c r="D475" s="21">
        <v>5</v>
      </c>
      <c r="E475" s="10">
        <v>21</v>
      </c>
      <c r="F475" s="11">
        <v>5</v>
      </c>
      <c r="G475" s="52">
        <v>40</v>
      </c>
      <c r="H475" s="53"/>
      <c r="I475" s="54"/>
      <c r="J475" s="22" t="str">
        <f t="shared" si="18"/>
        <v/>
      </c>
      <c r="K475" s="23" t="str">
        <f t="shared" si="19"/>
        <v/>
      </c>
    </row>
    <row r="476" spans="1:11" ht="15.75" x14ac:dyDescent="0.2">
      <c r="A476" s="18" t="s">
        <v>296</v>
      </c>
      <c r="B476" s="19"/>
      <c r="C476" s="20" t="s">
        <v>84</v>
      </c>
      <c r="D476" s="21">
        <v>5</v>
      </c>
      <c r="E476" s="10">
        <v>24.3</v>
      </c>
      <c r="F476" s="11">
        <v>5</v>
      </c>
      <c r="G476" s="52">
        <v>510</v>
      </c>
      <c r="H476" s="53"/>
      <c r="I476" s="54"/>
      <c r="J476" s="22" t="str">
        <f t="shared" si="18"/>
        <v/>
      </c>
      <c r="K476" s="23" t="str">
        <f t="shared" si="19"/>
        <v/>
      </c>
    </row>
    <row r="477" spans="1:11" ht="15.75" x14ac:dyDescent="0.2">
      <c r="A477" s="18" t="s">
        <v>297</v>
      </c>
      <c r="B477" s="19"/>
      <c r="C477" s="20" t="s">
        <v>23</v>
      </c>
      <c r="D477" s="21">
        <v>5</v>
      </c>
      <c r="E477" s="10">
        <v>14.6</v>
      </c>
      <c r="F477" s="11">
        <v>5</v>
      </c>
      <c r="G477" s="52">
        <v>315</v>
      </c>
      <c r="H477" s="53"/>
      <c r="I477" s="54"/>
      <c r="J477" s="22" t="str">
        <f t="shared" si="18"/>
        <v/>
      </c>
      <c r="K477" s="23" t="str">
        <f t="shared" si="19"/>
        <v/>
      </c>
    </row>
    <row r="478" spans="1:11" ht="15.75" x14ac:dyDescent="0.2">
      <c r="A478" s="18" t="s">
        <v>297</v>
      </c>
      <c r="B478" s="19"/>
      <c r="C478" s="20" t="s">
        <v>22</v>
      </c>
      <c r="D478" s="21">
        <v>5</v>
      </c>
      <c r="E478" s="10">
        <v>17.600000000000001</v>
      </c>
      <c r="F478" s="11">
        <v>5</v>
      </c>
      <c r="G478" s="52">
        <v>550</v>
      </c>
      <c r="H478" s="53"/>
      <c r="I478" s="54"/>
      <c r="J478" s="22" t="str">
        <f t="shared" si="18"/>
        <v/>
      </c>
      <c r="K478" s="23" t="str">
        <f t="shared" si="19"/>
        <v/>
      </c>
    </row>
    <row r="479" spans="1:11" ht="15.75" x14ac:dyDescent="0.2">
      <c r="A479" s="18" t="s">
        <v>297</v>
      </c>
      <c r="B479" s="19"/>
      <c r="C479" s="20" t="s">
        <v>84</v>
      </c>
      <c r="D479" s="21">
        <v>5</v>
      </c>
      <c r="E479" s="10">
        <v>20.7</v>
      </c>
      <c r="F479" s="11">
        <v>5</v>
      </c>
      <c r="G479" s="52">
        <v>15</v>
      </c>
      <c r="H479" s="53"/>
      <c r="I479" s="54"/>
      <c r="J479" s="22" t="str">
        <f t="shared" si="18"/>
        <v/>
      </c>
      <c r="K479" s="23" t="str">
        <f t="shared" si="19"/>
        <v/>
      </c>
    </row>
    <row r="480" spans="1:11" ht="15.75" x14ac:dyDescent="0.2">
      <c r="A480" s="18" t="s">
        <v>298</v>
      </c>
      <c r="B480" s="19"/>
      <c r="C480" s="20" t="s">
        <v>293</v>
      </c>
      <c r="D480" s="21">
        <v>5</v>
      </c>
      <c r="E480" s="10">
        <v>26.9</v>
      </c>
      <c r="F480" s="11">
        <v>5</v>
      </c>
      <c r="G480" s="52">
        <v>70</v>
      </c>
      <c r="H480" s="53"/>
      <c r="I480" s="54"/>
      <c r="J480" s="22" t="str">
        <f t="shared" si="18"/>
        <v/>
      </c>
      <c r="K480" s="23" t="str">
        <f t="shared" si="19"/>
        <v/>
      </c>
    </row>
    <row r="481" spans="1:11" ht="15.75" x14ac:dyDescent="0.2">
      <c r="A481" s="18" t="s">
        <v>299</v>
      </c>
      <c r="B481" s="19"/>
      <c r="C481" s="20" t="s">
        <v>293</v>
      </c>
      <c r="D481" s="21">
        <v>5</v>
      </c>
      <c r="E481" s="10">
        <v>28.55</v>
      </c>
      <c r="F481" s="11">
        <v>5</v>
      </c>
      <c r="G481" s="52">
        <v>20</v>
      </c>
      <c r="H481" s="53"/>
      <c r="I481" s="54"/>
      <c r="J481" s="22" t="str">
        <f t="shared" si="18"/>
        <v/>
      </c>
      <c r="K481" s="23" t="str">
        <f t="shared" si="19"/>
        <v/>
      </c>
    </row>
    <row r="482" spans="1:11" ht="15.75" x14ac:dyDescent="0.2">
      <c r="A482" s="18" t="s">
        <v>300</v>
      </c>
      <c r="B482" s="19"/>
      <c r="C482" s="20" t="s">
        <v>84</v>
      </c>
      <c r="D482" s="21">
        <v>5</v>
      </c>
      <c r="E482" s="10">
        <v>25.3</v>
      </c>
      <c r="F482" s="11">
        <v>5</v>
      </c>
      <c r="G482" s="52">
        <v>420</v>
      </c>
      <c r="H482" s="53"/>
      <c r="I482" s="54"/>
      <c r="J482" s="22" t="str">
        <f t="shared" si="18"/>
        <v/>
      </c>
      <c r="K482" s="23" t="str">
        <f t="shared" si="19"/>
        <v/>
      </c>
    </row>
    <row r="483" spans="1:11" ht="15.75" x14ac:dyDescent="0.2">
      <c r="A483" s="18" t="s">
        <v>300</v>
      </c>
      <c r="B483" s="19"/>
      <c r="C483" s="20" t="s">
        <v>293</v>
      </c>
      <c r="D483" s="21">
        <v>5</v>
      </c>
      <c r="E483" s="10">
        <v>28.55</v>
      </c>
      <c r="F483" s="11">
        <v>5</v>
      </c>
      <c r="G483" s="52">
        <v>115</v>
      </c>
      <c r="H483" s="53"/>
      <c r="I483" s="54"/>
      <c r="J483" s="22" t="str">
        <f t="shared" si="18"/>
        <v/>
      </c>
      <c r="K483" s="23" t="str">
        <f t="shared" si="19"/>
        <v/>
      </c>
    </row>
    <row r="484" spans="1:11" ht="15.75" x14ac:dyDescent="0.2">
      <c r="A484" s="18" t="s">
        <v>301</v>
      </c>
      <c r="B484" s="19"/>
      <c r="C484" s="20" t="s">
        <v>23</v>
      </c>
      <c r="D484" s="21">
        <v>5</v>
      </c>
      <c r="E484" s="10">
        <v>15.5</v>
      </c>
      <c r="F484" s="11">
        <v>5</v>
      </c>
      <c r="G484" s="52">
        <v>30</v>
      </c>
      <c r="H484" s="53"/>
      <c r="I484" s="54"/>
      <c r="J484" s="22" t="str">
        <f t="shared" si="18"/>
        <v/>
      </c>
      <c r="K484" s="23" t="str">
        <f t="shared" si="19"/>
        <v/>
      </c>
    </row>
    <row r="485" spans="1:11" ht="15.75" x14ac:dyDescent="0.2">
      <c r="A485" s="18" t="s">
        <v>301</v>
      </c>
      <c r="B485" s="19"/>
      <c r="C485" s="20" t="s">
        <v>22</v>
      </c>
      <c r="D485" s="21">
        <v>5</v>
      </c>
      <c r="E485" s="10">
        <v>18.399999999999999</v>
      </c>
      <c r="F485" s="11">
        <v>5</v>
      </c>
      <c r="G485" s="52">
        <v>215</v>
      </c>
      <c r="H485" s="53"/>
      <c r="I485" s="54"/>
      <c r="J485" s="22" t="str">
        <f t="shared" si="18"/>
        <v/>
      </c>
      <c r="K485" s="23" t="str">
        <f t="shared" si="19"/>
        <v/>
      </c>
    </row>
    <row r="486" spans="1:11" ht="15.75" x14ac:dyDescent="0.2">
      <c r="A486" s="18" t="s">
        <v>301</v>
      </c>
      <c r="B486" s="19"/>
      <c r="C486" s="20" t="s">
        <v>84</v>
      </c>
      <c r="D486" s="21">
        <v>5</v>
      </c>
      <c r="E486" s="10">
        <v>21.5</v>
      </c>
      <c r="F486" s="11">
        <v>5</v>
      </c>
      <c r="G486" s="52">
        <v>180</v>
      </c>
      <c r="H486" s="53"/>
      <c r="I486" s="54"/>
      <c r="J486" s="22" t="str">
        <f t="shared" si="18"/>
        <v/>
      </c>
      <c r="K486" s="23" t="str">
        <f t="shared" si="19"/>
        <v/>
      </c>
    </row>
    <row r="487" spans="1:11" ht="15.75" x14ac:dyDescent="0.2">
      <c r="A487" s="18" t="s">
        <v>301</v>
      </c>
      <c r="B487" s="19"/>
      <c r="C487" s="20" t="s">
        <v>128</v>
      </c>
      <c r="D487" s="21">
        <v>5</v>
      </c>
      <c r="E487" s="10">
        <v>22.35</v>
      </c>
      <c r="F487" s="11">
        <v>5</v>
      </c>
      <c r="G487" s="52">
        <v>25</v>
      </c>
      <c r="H487" s="53"/>
      <c r="I487" s="54"/>
      <c r="J487" s="22" t="str">
        <f t="shared" si="18"/>
        <v/>
      </c>
      <c r="K487" s="23" t="str">
        <f t="shared" si="19"/>
        <v/>
      </c>
    </row>
    <row r="488" spans="1:11" ht="15.75" x14ac:dyDescent="0.2">
      <c r="A488" s="18" t="s">
        <v>129</v>
      </c>
      <c r="B488" s="19"/>
      <c r="C488" s="20" t="s">
        <v>27</v>
      </c>
      <c r="D488" s="21">
        <v>25</v>
      </c>
      <c r="E488" s="10">
        <v>2.85</v>
      </c>
      <c r="F488" s="11">
        <v>25</v>
      </c>
      <c r="G488" s="52">
        <v>500</v>
      </c>
      <c r="H488" s="53"/>
      <c r="I488" s="54"/>
      <c r="J488" s="22" t="str">
        <f t="shared" si="18"/>
        <v/>
      </c>
      <c r="K488" s="23" t="str">
        <f t="shared" si="19"/>
        <v/>
      </c>
    </row>
    <row r="489" spans="1:11" ht="15.75" x14ac:dyDescent="0.2">
      <c r="A489" s="18" t="s">
        <v>129</v>
      </c>
      <c r="B489" s="19"/>
      <c r="C489" s="20" t="s">
        <v>212</v>
      </c>
      <c r="D489" s="21">
        <v>25</v>
      </c>
      <c r="E489" s="10">
        <v>3.2</v>
      </c>
      <c r="F489" s="11">
        <v>25</v>
      </c>
      <c r="G489" s="52">
        <v>425</v>
      </c>
      <c r="H489" s="53"/>
      <c r="I489" s="54"/>
      <c r="J489" s="22" t="str">
        <f t="shared" si="18"/>
        <v/>
      </c>
      <c r="K489" s="23" t="str">
        <f t="shared" si="19"/>
        <v/>
      </c>
    </row>
    <row r="490" spans="1:11" ht="15.75" x14ac:dyDescent="0.2">
      <c r="A490" s="18" t="s">
        <v>302</v>
      </c>
      <c r="B490" s="19"/>
      <c r="C490" s="20" t="s">
        <v>23</v>
      </c>
      <c r="D490" s="21">
        <v>5</v>
      </c>
      <c r="E490" s="10">
        <v>14.6</v>
      </c>
      <c r="F490" s="11">
        <v>5</v>
      </c>
      <c r="G490" s="52">
        <v>200</v>
      </c>
      <c r="H490" s="53"/>
      <c r="I490" s="54"/>
      <c r="J490" s="22" t="str">
        <f t="shared" si="18"/>
        <v/>
      </c>
      <c r="K490" s="23" t="str">
        <f t="shared" si="19"/>
        <v/>
      </c>
    </row>
    <row r="491" spans="1:11" ht="15.75" x14ac:dyDescent="0.2">
      <c r="A491" s="18" t="s">
        <v>302</v>
      </c>
      <c r="B491" s="19"/>
      <c r="C491" s="20" t="s">
        <v>22</v>
      </c>
      <c r="D491" s="21">
        <v>5</v>
      </c>
      <c r="E491" s="10">
        <v>17.600000000000001</v>
      </c>
      <c r="F491" s="11">
        <v>5</v>
      </c>
      <c r="G491" s="52">
        <v>675</v>
      </c>
      <c r="H491" s="53"/>
      <c r="I491" s="54"/>
      <c r="J491" s="22" t="str">
        <f t="shared" si="18"/>
        <v/>
      </c>
      <c r="K491" s="23" t="str">
        <f t="shared" si="19"/>
        <v/>
      </c>
    </row>
    <row r="492" spans="1:11" ht="15.75" x14ac:dyDescent="0.2">
      <c r="A492" s="18" t="s">
        <v>302</v>
      </c>
      <c r="B492" s="19"/>
      <c r="C492" s="20" t="s">
        <v>84</v>
      </c>
      <c r="D492" s="21">
        <v>5</v>
      </c>
      <c r="E492" s="10">
        <v>20.7</v>
      </c>
      <c r="F492" s="11">
        <v>5</v>
      </c>
      <c r="G492" s="52">
        <v>770</v>
      </c>
      <c r="H492" s="53"/>
      <c r="I492" s="54"/>
      <c r="J492" s="22" t="str">
        <f t="shared" si="18"/>
        <v/>
      </c>
      <c r="K492" s="23" t="str">
        <f t="shared" si="19"/>
        <v/>
      </c>
    </row>
    <row r="493" spans="1:11" ht="15.75" x14ac:dyDescent="0.2">
      <c r="A493" s="18" t="s">
        <v>303</v>
      </c>
      <c r="B493" s="19"/>
      <c r="C493" s="20" t="s">
        <v>22</v>
      </c>
      <c r="D493" s="21">
        <v>5</v>
      </c>
      <c r="E493" s="10">
        <v>13.85</v>
      </c>
      <c r="F493" s="11">
        <v>5</v>
      </c>
      <c r="G493" s="52">
        <v>340</v>
      </c>
      <c r="H493" s="53"/>
      <c r="I493" s="54"/>
      <c r="J493" s="22" t="str">
        <f t="shared" si="18"/>
        <v/>
      </c>
      <c r="K493" s="23" t="str">
        <f t="shared" si="19"/>
        <v/>
      </c>
    </row>
    <row r="494" spans="1:11" ht="15.75" x14ac:dyDescent="0.2">
      <c r="A494" s="18" t="s">
        <v>303</v>
      </c>
      <c r="B494" s="19"/>
      <c r="C494" s="20" t="s">
        <v>84</v>
      </c>
      <c r="D494" s="21">
        <v>5</v>
      </c>
      <c r="E494" s="10">
        <v>15.65</v>
      </c>
      <c r="F494" s="11">
        <v>5</v>
      </c>
      <c r="G494" s="52">
        <v>865</v>
      </c>
      <c r="H494" s="53"/>
      <c r="I494" s="54"/>
      <c r="J494" s="22" t="str">
        <f t="shared" si="18"/>
        <v/>
      </c>
      <c r="K494" s="23" t="str">
        <f t="shared" si="19"/>
        <v/>
      </c>
    </row>
    <row r="495" spans="1:11" ht="15.75" x14ac:dyDescent="0.2">
      <c r="A495" s="18" t="s">
        <v>304</v>
      </c>
      <c r="B495" s="19"/>
      <c r="C495" s="20" t="s">
        <v>23</v>
      </c>
      <c r="D495" s="21">
        <v>5</v>
      </c>
      <c r="E495" s="10">
        <v>12.05</v>
      </c>
      <c r="F495" s="11">
        <v>5</v>
      </c>
      <c r="G495" s="52">
        <v>515</v>
      </c>
      <c r="H495" s="53"/>
      <c r="I495" s="54"/>
      <c r="J495" s="22" t="str">
        <f t="shared" si="18"/>
        <v/>
      </c>
      <c r="K495" s="23" t="str">
        <f t="shared" si="19"/>
        <v/>
      </c>
    </row>
    <row r="496" spans="1:11" ht="15.75" x14ac:dyDescent="0.2">
      <c r="A496" s="18" t="s">
        <v>304</v>
      </c>
      <c r="B496" s="19"/>
      <c r="C496" s="20" t="s">
        <v>22</v>
      </c>
      <c r="D496" s="21">
        <v>5</v>
      </c>
      <c r="E496" s="10">
        <v>13.85</v>
      </c>
      <c r="F496" s="11">
        <v>5</v>
      </c>
      <c r="G496" s="52">
        <v>2060</v>
      </c>
      <c r="H496" s="53"/>
      <c r="I496" s="54"/>
      <c r="J496" s="22" t="str">
        <f t="shared" si="18"/>
        <v/>
      </c>
      <c r="K496" s="23" t="str">
        <f t="shared" si="19"/>
        <v/>
      </c>
    </row>
    <row r="497" spans="1:11" ht="15.75" x14ac:dyDescent="0.2">
      <c r="A497" s="18" t="s">
        <v>305</v>
      </c>
      <c r="B497" s="19"/>
      <c r="C497" s="20" t="s">
        <v>23</v>
      </c>
      <c r="D497" s="21">
        <v>5</v>
      </c>
      <c r="E497" s="10">
        <v>11.95</v>
      </c>
      <c r="F497" s="11">
        <v>5</v>
      </c>
      <c r="G497" s="52">
        <v>415</v>
      </c>
      <c r="H497" s="53"/>
      <c r="I497" s="54"/>
      <c r="J497" s="22" t="str">
        <f t="shared" si="18"/>
        <v/>
      </c>
      <c r="K497" s="23" t="str">
        <f t="shared" si="19"/>
        <v/>
      </c>
    </row>
    <row r="498" spans="1:11" ht="15.75" x14ac:dyDescent="0.2">
      <c r="A498" s="18" t="s">
        <v>305</v>
      </c>
      <c r="B498" s="19"/>
      <c r="C498" s="20" t="s">
        <v>22</v>
      </c>
      <c r="D498" s="21">
        <v>5</v>
      </c>
      <c r="E498" s="10">
        <v>13.85</v>
      </c>
      <c r="F498" s="11">
        <v>5</v>
      </c>
      <c r="G498" s="52">
        <v>1670</v>
      </c>
      <c r="H498" s="53"/>
      <c r="I498" s="54"/>
      <c r="J498" s="22" t="str">
        <f t="shared" si="18"/>
        <v/>
      </c>
      <c r="K498" s="23" t="str">
        <f t="shared" si="19"/>
        <v/>
      </c>
    </row>
    <row r="499" spans="1:11" ht="15.75" x14ac:dyDescent="0.2">
      <c r="A499" s="18" t="s">
        <v>306</v>
      </c>
      <c r="B499" s="19"/>
      <c r="C499" s="20" t="s">
        <v>212</v>
      </c>
      <c r="D499" s="21">
        <v>25</v>
      </c>
      <c r="E499" s="10">
        <v>3.5</v>
      </c>
      <c r="F499" s="11">
        <v>25</v>
      </c>
      <c r="G499" s="52">
        <v>6225</v>
      </c>
      <c r="H499" s="53"/>
      <c r="I499" s="54"/>
      <c r="J499" s="22" t="str">
        <f t="shared" si="18"/>
        <v/>
      </c>
      <c r="K499" s="23" t="str">
        <f t="shared" si="19"/>
        <v/>
      </c>
    </row>
    <row r="500" spans="1:11" ht="15.75" x14ac:dyDescent="0.2">
      <c r="A500" s="18" t="s">
        <v>306</v>
      </c>
      <c r="B500" s="19"/>
      <c r="C500" s="20" t="s">
        <v>165</v>
      </c>
      <c r="D500" s="21">
        <v>25</v>
      </c>
      <c r="E500" s="10">
        <v>3.95</v>
      </c>
      <c r="F500" s="11">
        <v>25</v>
      </c>
      <c r="G500" s="52" t="s">
        <v>344</v>
      </c>
      <c r="H500" s="53"/>
      <c r="I500" s="54"/>
      <c r="J500" s="22" t="str">
        <f t="shared" si="18"/>
        <v/>
      </c>
      <c r="K500" s="23" t="str">
        <f t="shared" si="19"/>
        <v/>
      </c>
    </row>
    <row r="501" spans="1:11" ht="15.75" x14ac:dyDescent="0.2">
      <c r="A501" s="18" t="s">
        <v>307</v>
      </c>
      <c r="B501" s="19"/>
      <c r="C501" s="20" t="s">
        <v>28</v>
      </c>
      <c r="D501" s="21">
        <v>25</v>
      </c>
      <c r="E501" s="10">
        <v>3.25</v>
      </c>
      <c r="F501" s="11">
        <v>25</v>
      </c>
      <c r="G501" s="52">
        <v>5325</v>
      </c>
      <c r="H501" s="53"/>
      <c r="I501" s="54"/>
      <c r="J501" s="22" t="str">
        <f t="shared" si="18"/>
        <v/>
      </c>
      <c r="K501" s="23" t="str">
        <f t="shared" si="19"/>
        <v/>
      </c>
    </row>
    <row r="502" spans="1:11" ht="15.75" x14ac:dyDescent="0.2">
      <c r="A502" s="18" t="s">
        <v>92</v>
      </c>
      <c r="B502" s="19"/>
      <c r="C502" s="20" t="s">
        <v>47</v>
      </c>
      <c r="D502" s="21">
        <v>10</v>
      </c>
      <c r="E502" s="10">
        <v>11.95</v>
      </c>
      <c r="F502" s="11">
        <v>10</v>
      </c>
      <c r="G502" s="52">
        <v>2330</v>
      </c>
      <c r="H502" s="53"/>
      <c r="I502" s="54"/>
      <c r="J502" s="22" t="str">
        <f t="shared" si="18"/>
        <v/>
      </c>
      <c r="K502" s="23" t="str">
        <f t="shared" si="19"/>
        <v/>
      </c>
    </row>
    <row r="503" spans="1:11" ht="15.75" x14ac:dyDescent="0.2">
      <c r="A503" s="18" t="s">
        <v>92</v>
      </c>
      <c r="B503" s="19"/>
      <c r="C503" s="20" t="s">
        <v>28</v>
      </c>
      <c r="D503" s="21">
        <v>25</v>
      </c>
      <c r="E503" s="10">
        <v>9.1999999999999993</v>
      </c>
      <c r="F503" s="11">
        <v>25</v>
      </c>
      <c r="G503" s="52">
        <v>325</v>
      </c>
      <c r="H503" s="53"/>
      <c r="I503" s="54"/>
      <c r="J503" s="22" t="str">
        <f t="shared" si="18"/>
        <v/>
      </c>
      <c r="K503" s="23" t="str">
        <f t="shared" si="19"/>
        <v/>
      </c>
    </row>
    <row r="504" spans="1:11" ht="15.75" x14ac:dyDescent="0.2">
      <c r="A504" s="18" t="s">
        <v>98</v>
      </c>
      <c r="B504" s="19"/>
      <c r="C504" s="20" t="s">
        <v>47</v>
      </c>
      <c r="D504" s="21">
        <v>10</v>
      </c>
      <c r="E504" s="10">
        <v>11.95</v>
      </c>
      <c r="F504" s="11">
        <v>10</v>
      </c>
      <c r="G504" s="52">
        <v>1310</v>
      </c>
      <c r="H504" s="53"/>
      <c r="I504" s="54"/>
      <c r="J504" s="22" t="str">
        <f t="shared" si="18"/>
        <v/>
      </c>
      <c r="K504" s="23" t="str">
        <f t="shared" si="19"/>
        <v/>
      </c>
    </row>
    <row r="505" spans="1:11" ht="15.75" x14ac:dyDescent="0.2">
      <c r="A505" s="18" t="s">
        <v>98</v>
      </c>
      <c r="B505" s="19"/>
      <c r="C505" s="20" t="s">
        <v>28</v>
      </c>
      <c r="D505" s="21">
        <v>25</v>
      </c>
      <c r="E505" s="10">
        <v>7.5</v>
      </c>
      <c r="F505" s="11">
        <v>25</v>
      </c>
      <c r="G505" s="52">
        <v>1400</v>
      </c>
      <c r="H505" s="53"/>
      <c r="I505" s="54"/>
      <c r="J505" s="22" t="str">
        <f t="shared" si="18"/>
        <v/>
      </c>
      <c r="K505" s="23" t="str">
        <f t="shared" si="19"/>
        <v/>
      </c>
    </row>
    <row r="506" spans="1:11" ht="15.75" x14ac:dyDescent="0.2">
      <c r="A506" s="18" t="s">
        <v>66</v>
      </c>
      <c r="B506" s="19"/>
      <c r="C506" s="20" t="s">
        <v>47</v>
      </c>
      <c r="D506" s="21">
        <v>10</v>
      </c>
      <c r="E506" s="10">
        <v>11.95</v>
      </c>
      <c r="F506" s="11">
        <v>10</v>
      </c>
      <c r="G506" s="52">
        <v>740</v>
      </c>
      <c r="H506" s="53"/>
      <c r="I506" s="54"/>
      <c r="J506" s="22" t="str">
        <f t="shared" si="18"/>
        <v/>
      </c>
      <c r="K506" s="23" t="str">
        <f t="shared" si="19"/>
        <v/>
      </c>
    </row>
    <row r="507" spans="1:11" ht="15.75" x14ac:dyDescent="0.2">
      <c r="A507" s="18" t="s">
        <v>66</v>
      </c>
      <c r="B507" s="19"/>
      <c r="C507" s="20" t="s">
        <v>28</v>
      </c>
      <c r="D507" s="21">
        <v>25</v>
      </c>
      <c r="E507" s="10">
        <v>9.6999999999999993</v>
      </c>
      <c r="F507" s="11">
        <v>25</v>
      </c>
      <c r="G507" s="52">
        <v>1225</v>
      </c>
      <c r="H507" s="53"/>
      <c r="I507" s="54"/>
      <c r="J507" s="22" t="str">
        <f t="shared" si="18"/>
        <v/>
      </c>
      <c r="K507" s="23" t="str">
        <f t="shared" si="19"/>
        <v/>
      </c>
    </row>
    <row r="508" spans="1:11" ht="15.75" x14ac:dyDescent="0.2">
      <c r="A508" s="18" t="s">
        <v>67</v>
      </c>
      <c r="B508" s="19"/>
      <c r="C508" s="20" t="s">
        <v>47</v>
      </c>
      <c r="D508" s="21">
        <v>10</v>
      </c>
      <c r="E508" s="10">
        <v>7.6</v>
      </c>
      <c r="F508" s="11">
        <v>10</v>
      </c>
      <c r="G508" s="52">
        <v>2380</v>
      </c>
      <c r="H508" s="53"/>
      <c r="I508" s="54"/>
      <c r="J508" s="22" t="str">
        <f t="shared" si="18"/>
        <v/>
      </c>
      <c r="K508" s="23" t="str">
        <f t="shared" si="19"/>
        <v/>
      </c>
    </row>
    <row r="509" spans="1:11" ht="15.75" x14ac:dyDescent="0.2">
      <c r="A509" s="18" t="s">
        <v>308</v>
      </c>
      <c r="B509" s="19"/>
      <c r="C509" s="20" t="s">
        <v>47</v>
      </c>
      <c r="D509" s="21">
        <v>10</v>
      </c>
      <c r="E509" s="10">
        <v>12.55</v>
      </c>
      <c r="F509" s="11">
        <v>10</v>
      </c>
      <c r="G509" s="52">
        <v>3320</v>
      </c>
      <c r="H509" s="53"/>
      <c r="I509" s="54"/>
      <c r="J509" s="22" t="str">
        <f t="shared" si="18"/>
        <v/>
      </c>
      <c r="K509" s="23" t="str">
        <f t="shared" si="19"/>
        <v/>
      </c>
    </row>
    <row r="510" spans="1:11" ht="15.75" x14ac:dyDescent="0.2">
      <c r="A510" s="18" t="s">
        <v>309</v>
      </c>
      <c r="B510" s="19"/>
      <c r="C510" s="20" t="s">
        <v>28</v>
      </c>
      <c r="D510" s="21">
        <v>25</v>
      </c>
      <c r="E510" s="10">
        <v>3.3</v>
      </c>
      <c r="F510" s="11">
        <v>25</v>
      </c>
      <c r="G510" s="52">
        <v>2450</v>
      </c>
      <c r="H510" s="53"/>
      <c r="I510" s="54"/>
      <c r="J510" s="22" t="str">
        <f t="shared" ref="J510:J573" si="20">IF(H510="","",IF(ROUNDUP(H510/D510,0)*D510&lt;&gt;H510,ROUNDUP(H510/D510,0)*D510,H510))</f>
        <v/>
      </c>
      <c r="K510" s="23" t="str">
        <f t="shared" ref="K510:K573" si="21">IF(ISBLANK(H510),"",J510*E510)</f>
        <v/>
      </c>
    </row>
    <row r="511" spans="1:11" ht="15.75" x14ac:dyDescent="0.2">
      <c r="A511" s="18" t="s">
        <v>152</v>
      </c>
      <c r="B511" s="19"/>
      <c r="C511" s="20" t="s">
        <v>30</v>
      </c>
      <c r="D511" s="21">
        <v>50</v>
      </c>
      <c r="E511" s="10">
        <v>2.65</v>
      </c>
      <c r="F511" s="11">
        <v>50</v>
      </c>
      <c r="G511" s="52">
        <v>7300</v>
      </c>
      <c r="H511" s="53"/>
      <c r="I511" s="54"/>
      <c r="J511" s="22" t="str">
        <f t="shared" si="20"/>
        <v/>
      </c>
      <c r="K511" s="23" t="str">
        <f t="shared" si="21"/>
        <v/>
      </c>
    </row>
    <row r="512" spans="1:11" ht="15.75" x14ac:dyDescent="0.2">
      <c r="A512" s="18" t="s">
        <v>310</v>
      </c>
      <c r="B512" s="19"/>
      <c r="C512" s="20" t="s">
        <v>114</v>
      </c>
      <c r="D512" s="21">
        <v>5</v>
      </c>
      <c r="E512" s="10">
        <v>9.75</v>
      </c>
      <c r="F512" s="11">
        <v>5</v>
      </c>
      <c r="G512" s="52">
        <v>2955</v>
      </c>
      <c r="H512" s="53"/>
      <c r="I512" s="54"/>
      <c r="J512" s="22" t="str">
        <f t="shared" si="20"/>
        <v/>
      </c>
      <c r="K512" s="23" t="str">
        <f t="shared" si="21"/>
        <v/>
      </c>
    </row>
    <row r="513" spans="1:11" ht="15.75" x14ac:dyDescent="0.2">
      <c r="A513" s="18" t="s">
        <v>311</v>
      </c>
      <c r="B513" s="19"/>
      <c r="C513" s="20" t="s">
        <v>30</v>
      </c>
      <c r="D513" s="21">
        <v>50</v>
      </c>
      <c r="E513" s="10">
        <v>2.95</v>
      </c>
      <c r="F513" s="11">
        <v>50</v>
      </c>
      <c r="G513" s="52">
        <v>5700</v>
      </c>
      <c r="H513" s="53"/>
      <c r="I513" s="54"/>
      <c r="J513" s="22" t="str">
        <f t="shared" si="20"/>
        <v/>
      </c>
      <c r="K513" s="23" t="str">
        <f t="shared" si="21"/>
        <v/>
      </c>
    </row>
    <row r="514" spans="1:11" ht="15.75" x14ac:dyDescent="0.2">
      <c r="A514" s="18" t="s">
        <v>311</v>
      </c>
      <c r="B514" s="19"/>
      <c r="C514" s="20" t="s">
        <v>114</v>
      </c>
      <c r="D514" s="21">
        <v>5</v>
      </c>
      <c r="E514" s="10">
        <v>9.35</v>
      </c>
      <c r="F514" s="11">
        <v>5</v>
      </c>
      <c r="G514" s="52">
        <v>460</v>
      </c>
      <c r="H514" s="53"/>
      <c r="I514" s="54"/>
      <c r="J514" s="22" t="str">
        <f t="shared" si="20"/>
        <v/>
      </c>
      <c r="K514" s="23" t="str">
        <f t="shared" si="21"/>
        <v/>
      </c>
    </row>
    <row r="515" spans="1:11" ht="15.75" x14ac:dyDescent="0.2">
      <c r="A515" s="18" t="s">
        <v>130</v>
      </c>
      <c r="B515" s="19"/>
      <c r="C515" s="20" t="s">
        <v>114</v>
      </c>
      <c r="D515" s="21">
        <v>5</v>
      </c>
      <c r="E515" s="10">
        <v>9.75</v>
      </c>
      <c r="F515" s="11">
        <v>5</v>
      </c>
      <c r="G515" s="52">
        <v>3940</v>
      </c>
      <c r="H515" s="53"/>
      <c r="I515" s="54"/>
      <c r="J515" s="22" t="str">
        <f t="shared" si="20"/>
        <v/>
      </c>
      <c r="K515" s="23" t="str">
        <f t="shared" si="21"/>
        <v/>
      </c>
    </row>
    <row r="516" spans="1:11" ht="15.75" x14ac:dyDescent="0.2">
      <c r="A516" s="18" t="s">
        <v>147</v>
      </c>
      <c r="B516" s="19"/>
      <c r="C516" s="20" t="s">
        <v>114</v>
      </c>
      <c r="D516" s="21">
        <v>5</v>
      </c>
      <c r="E516" s="10">
        <v>9.75</v>
      </c>
      <c r="F516" s="11">
        <v>5</v>
      </c>
      <c r="G516" s="52">
        <v>6225</v>
      </c>
      <c r="H516" s="53"/>
      <c r="I516" s="54"/>
      <c r="J516" s="22" t="str">
        <f t="shared" si="20"/>
        <v/>
      </c>
      <c r="K516" s="23" t="str">
        <f t="shared" si="21"/>
        <v/>
      </c>
    </row>
    <row r="517" spans="1:11" ht="15.75" x14ac:dyDescent="0.2">
      <c r="A517" s="18" t="s">
        <v>312</v>
      </c>
      <c r="B517" s="19"/>
      <c r="C517" s="20" t="s">
        <v>114</v>
      </c>
      <c r="D517" s="21">
        <v>5</v>
      </c>
      <c r="E517" s="10">
        <v>9.75</v>
      </c>
      <c r="F517" s="11">
        <v>5</v>
      </c>
      <c r="G517" s="52">
        <v>25</v>
      </c>
      <c r="H517" s="53"/>
      <c r="I517" s="54"/>
      <c r="J517" s="22" t="str">
        <f t="shared" si="20"/>
        <v/>
      </c>
      <c r="K517" s="23" t="str">
        <f t="shared" si="21"/>
        <v/>
      </c>
    </row>
    <row r="518" spans="1:11" ht="15.75" x14ac:dyDescent="0.2">
      <c r="A518" s="18" t="s">
        <v>131</v>
      </c>
      <c r="B518" s="19"/>
      <c r="C518" s="20" t="s">
        <v>114</v>
      </c>
      <c r="D518" s="21">
        <v>5</v>
      </c>
      <c r="E518" s="10">
        <v>9.75</v>
      </c>
      <c r="F518" s="11">
        <v>5</v>
      </c>
      <c r="G518" s="52">
        <v>3515</v>
      </c>
      <c r="H518" s="53"/>
      <c r="I518" s="54"/>
      <c r="J518" s="22" t="str">
        <f t="shared" si="20"/>
        <v/>
      </c>
      <c r="K518" s="23" t="str">
        <f t="shared" si="21"/>
        <v/>
      </c>
    </row>
    <row r="519" spans="1:11" ht="15.75" x14ac:dyDescent="0.2">
      <c r="A519" s="18" t="s">
        <v>313</v>
      </c>
      <c r="B519" s="19"/>
      <c r="C519" s="20" t="s">
        <v>30</v>
      </c>
      <c r="D519" s="21">
        <v>50</v>
      </c>
      <c r="E519" s="10">
        <v>2.35</v>
      </c>
      <c r="F519" s="11">
        <v>50</v>
      </c>
      <c r="G519" s="52">
        <v>3600</v>
      </c>
      <c r="H519" s="53"/>
      <c r="I519" s="54"/>
      <c r="J519" s="22" t="str">
        <f t="shared" si="20"/>
        <v/>
      </c>
      <c r="K519" s="23" t="str">
        <f t="shared" si="21"/>
        <v/>
      </c>
    </row>
    <row r="520" spans="1:11" ht="15.75" x14ac:dyDescent="0.2">
      <c r="A520" s="18" t="s">
        <v>154</v>
      </c>
      <c r="B520" s="19"/>
      <c r="C520" s="20" t="s">
        <v>30</v>
      </c>
      <c r="D520" s="21">
        <v>50</v>
      </c>
      <c r="E520" s="10">
        <v>2.25</v>
      </c>
      <c r="F520" s="11">
        <v>50</v>
      </c>
      <c r="G520" s="52">
        <v>5650</v>
      </c>
      <c r="H520" s="53"/>
      <c r="I520" s="54"/>
      <c r="J520" s="22" t="str">
        <f t="shared" si="20"/>
        <v/>
      </c>
      <c r="K520" s="23" t="str">
        <f t="shared" si="21"/>
        <v/>
      </c>
    </row>
    <row r="521" spans="1:11" ht="15.75" x14ac:dyDescent="0.2">
      <c r="A521" s="18" t="s">
        <v>314</v>
      </c>
      <c r="B521" s="19"/>
      <c r="C521" s="20" t="s">
        <v>22</v>
      </c>
      <c r="D521" s="21">
        <v>5</v>
      </c>
      <c r="E521" s="10">
        <v>17.149999999999999</v>
      </c>
      <c r="F521" s="11">
        <v>5</v>
      </c>
      <c r="G521" s="52">
        <v>40</v>
      </c>
      <c r="H521" s="53"/>
      <c r="I521" s="54"/>
      <c r="J521" s="22" t="str">
        <f t="shared" si="20"/>
        <v/>
      </c>
      <c r="K521" s="23" t="str">
        <f t="shared" si="21"/>
        <v/>
      </c>
    </row>
    <row r="522" spans="1:11" ht="15.75" x14ac:dyDescent="0.2">
      <c r="A522" s="18" t="s">
        <v>314</v>
      </c>
      <c r="B522" s="19"/>
      <c r="C522" s="20" t="s">
        <v>84</v>
      </c>
      <c r="D522" s="21">
        <v>5</v>
      </c>
      <c r="E522" s="10">
        <v>19.25</v>
      </c>
      <c r="F522" s="11">
        <v>5</v>
      </c>
      <c r="G522" s="52">
        <v>60</v>
      </c>
      <c r="H522" s="53"/>
      <c r="I522" s="54"/>
      <c r="J522" s="22" t="str">
        <f t="shared" si="20"/>
        <v/>
      </c>
      <c r="K522" s="23" t="str">
        <f t="shared" si="21"/>
        <v/>
      </c>
    </row>
    <row r="523" spans="1:11" ht="15.75" x14ac:dyDescent="0.2">
      <c r="A523" s="18" t="s">
        <v>314</v>
      </c>
      <c r="B523" s="19"/>
      <c r="C523" s="20" t="s">
        <v>128</v>
      </c>
      <c r="D523" s="21">
        <v>5</v>
      </c>
      <c r="E523" s="10">
        <v>23.1</v>
      </c>
      <c r="F523" s="11">
        <v>5</v>
      </c>
      <c r="G523" s="52">
        <v>90</v>
      </c>
      <c r="H523" s="53"/>
      <c r="I523" s="54"/>
      <c r="J523" s="22" t="str">
        <f t="shared" si="20"/>
        <v/>
      </c>
      <c r="K523" s="23" t="str">
        <f t="shared" si="21"/>
        <v/>
      </c>
    </row>
    <row r="524" spans="1:11" ht="15.75" x14ac:dyDescent="0.2">
      <c r="A524" s="18" t="s">
        <v>82</v>
      </c>
      <c r="B524" s="19"/>
      <c r="C524" s="20" t="s">
        <v>30</v>
      </c>
      <c r="D524" s="21">
        <v>50</v>
      </c>
      <c r="E524" s="10">
        <v>2.95</v>
      </c>
      <c r="F524" s="11">
        <v>50</v>
      </c>
      <c r="G524" s="52">
        <v>2900</v>
      </c>
      <c r="H524" s="53"/>
      <c r="I524" s="54"/>
      <c r="J524" s="22" t="str">
        <f t="shared" si="20"/>
        <v/>
      </c>
      <c r="K524" s="23" t="str">
        <f t="shared" si="21"/>
        <v/>
      </c>
    </row>
    <row r="525" spans="1:11" ht="15.75" x14ac:dyDescent="0.2">
      <c r="A525" s="18" t="s">
        <v>82</v>
      </c>
      <c r="B525" s="19"/>
      <c r="C525" s="20" t="s">
        <v>22</v>
      </c>
      <c r="D525" s="21">
        <v>5</v>
      </c>
      <c r="E525" s="10">
        <v>6.7</v>
      </c>
      <c r="F525" s="11">
        <v>5</v>
      </c>
      <c r="G525" s="52">
        <v>1100</v>
      </c>
      <c r="H525" s="53"/>
      <c r="I525" s="54"/>
      <c r="J525" s="22" t="str">
        <f t="shared" si="20"/>
        <v/>
      </c>
      <c r="K525" s="23" t="str">
        <f t="shared" si="21"/>
        <v/>
      </c>
    </row>
    <row r="526" spans="1:11" ht="15.75" x14ac:dyDescent="0.2">
      <c r="A526" s="18" t="s">
        <v>97</v>
      </c>
      <c r="B526" s="19"/>
      <c r="C526" s="20" t="s">
        <v>84</v>
      </c>
      <c r="D526" s="21">
        <v>5</v>
      </c>
      <c r="E526" s="10">
        <v>19.2</v>
      </c>
      <c r="F526" s="11">
        <v>5</v>
      </c>
      <c r="G526" s="52">
        <v>910</v>
      </c>
      <c r="H526" s="53"/>
      <c r="I526" s="54"/>
      <c r="J526" s="22" t="str">
        <f t="shared" si="20"/>
        <v/>
      </c>
      <c r="K526" s="23" t="str">
        <f t="shared" si="21"/>
        <v/>
      </c>
    </row>
    <row r="527" spans="1:11" ht="15.75" x14ac:dyDescent="0.2">
      <c r="A527" s="18" t="s">
        <v>97</v>
      </c>
      <c r="B527" s="19"/>
      <c r="C527" s="20" t="s">
        <v>128</v>
      </c>
      <c r="D527" s="21">
        <v>5</v>
      </c>
      <c r="E527" s="10">
        <v>23.05</v>
      </c>
      <c r="F527" s="11">
        <v>5</v>
      </c>
      <c r="G527" s="52">
        <v>1785</v>
      </c>
      <c r="H527" s="53"/>
      <c r="I527" s="54"/>
      <c r="J527" s="22" t="str">
        <f t="shared" si="20"/>
        <v/>
      </c>
      <c r="K527" s="23" t="str">
        <f t="shared" si="21"/>
        <v/>
      </c>
    </row>
    <row r="528" spans="1:11" ht="15.75" x14ac:dyDescent="0.2">
      <c r="A528" s="18" t="s">
        <v>315</v>
      </c>
      <c r="B528" s="19"/>
      <c r="C528" s="20" t="s">
        <v>149</v>
      </c>
      <c r="D528" s="21">
        <v>5</v>
      </c>
      <c r="E528" s="10">
        <v>21.25</v>
      </c>
      <c r="F528" s="11">
        <v>5</v>
      </c>
      <c r="G528" s="52">
        <v>15</v>
      </c>
      <c r="H528" s="53"/>
      <c r="I528" s="54"/>
      <c r="J528" s="22" t="str">
        <f t="shared" si="20"/>
        <v/>
      </c>
      <c r="K528" s="23" t="str">
        <f t="shared" si="21"/>
        <v/>
      </c>
    </row>
    <row r="529" spans="1:11" ht="15.75" x14ac:dyDescent="0.2">
      <c r="A529" s="18" t="s">
        <v>315</v>
      </c>
      <c r="B529" s="19"/>
      <c r="C529" s="20" t="s">
        <v>231</v>
      </c>
      <c r="D529" s="21">
        <v>5</v>
      </c>
      <c r="E529" s="10">
        <v>25.45</v>
      </c>
      <c r="F529" s="11">
        <v>5</v>
      </c>
      <c r="G529" s="52">
        <v>35</v>
      </c>
      <c r="H529" s="53"/>
      <c r="I529" s="54"/>
      <c r="J529" s="22" t="str">
        <f t="shared" si="20"/>
        <v/>
      </c>
      <c r="K529" s="23" t="str">
        <f t="shared" si="21"/>
        <v/>
      </c>
    </row>
    <row r="530" spans="1:11" ht="15.75" x14ac:dyDescent="0.2">
      <c r="A530" s="18" t="s">
        <v>316</v>
      </c>
      <c r="B530" s="19"/>
      <c r="C530" s="20" t="s">
        <v>22</v>
      </c>
      <c r="D530" s="21">
        <v>5</v>
      </c>
      <c r="E530" s="10">
        <v>18.149999999999999</v>
      </c>
      <c r="F530" s="11">
        <v>5</v>
      </c>
      <c r="G530" s="52">
        <v>75</v>
      </c>
      <c r="H530" s="53"/>
      <c r="I530" s="54"/>
      <c r="J530" s="22" t="str">
        <f t="shared" si="20"/>
        <v/>
      </c>
      <c r="K530" s="23" t="str">
        <f t="shared" si="21"/>
        <v/>
      </c>
    </row>
    <row r="531" spans="1:11" ht="15.75" x14ac:dyDescent="0.2">
      <c r="A531" s="18" t="s">
        <v>316</v>
      </c>
      <c r="B531" s="19"/>
      <c r="C531" s="20" t="s">
        <v>84</v>
      </c>
      <c r="D531" s="21">
        <v>5</v>
      </c>
      <c r="E531" s="10">
        <v>20.25</v>
      </c>
      <c r="F531" s="11">
        <v>5</v>
      </c>
      <c r="G531" s="52">
        <v>70</v>
      </c>
      <c r="H531" s="53"/>
      <c r="I531" s="54"/>
      <c r="J531" s="22" t="str">
        <f t="shared" si="20"/>
        <v/>
      </c>
      <c r="K531" s="23" t="str">
        <f t="shared" si="21"/>
        <v/>
      </c>
    </row>
    <row r="532" spans="1:11" ht="15.75" x14ac:dyDescent="0.2">
      <c r="A532" s="18" t="s">
        <v>68</v>
      </c>
      <c r="B532" s="19"/>
      <c r="C532" s="20" t="s">
        <v>114</v>
      </c>
      <c r="D532" s="21">
        <v>5</v>
      </c>
      <c r="E532" s="10">
        <v>13.5</v>
      </c>
      <c r="F532" s="11">
        <v>5</v>
      </c>
      <c r="G532" s="52">
        <v>285</v>
      </c>
      <c r="H532" s="53"/>
      <c r="I532" s="54"/>
      <c r="J532" s="22" t="str">
        <f t="shared" si="20"/>
        <v/>
      </c>
      <c r="K532" s="23" t="str">
        <f t="shared" si="21"/>
        <v/>
      </c>
    </row>
    <row r="533" spans="1:11" ht="15.75" x14ac:dyDescent="0.2">
      <c r="A533" s="18" t="s">
        <v>69</v>
      </c>
      <c r="B533" s="19"/>
      <c r="C533" s="20" t="s">
        <v>30</v>
      </c>
      <c r="D533" s="21">
        <v>50</v>
      </c>
      <c r="E533" s="10">
        <v>3.5</v>
      </c>
      <c r="F533" s="11">
        <v>50</v>
      </c>
      <c r="G533" s="52">
        <v>3850</v>
      </c>
      <c r="H533" s="53"/>
      <c r="I533" s="54"/>
      <c r="J533" s="22" t="str">
        <f t="shared" si="20"/>
        <v/>
      </c>
      <c r="K533" s="23" t="str">
        <f t="shared" si="21"/>
        <v/>
      </c>
    </row>
    <row r="534" spans="1:11" ht="15.75" x14ac:dyDescent="0.2">
      <c r="A534" s="18" t="s">
        <v>69</v>
      </c>
      <c r="B534" s="19"/>
      <c r="C534" s="20" t="s">
        <v>28</v>
      </c>
      <c r="D534" s="21">
        <v>25</v>
      </c>
      <c r="E534" s="10">
        <v>4.3</v>
      </c>
      <c r="F534" s="11">
        <v>25</v>
      </c>
      <c r="G534" s="52">
        <v>3300</v>
      </c>
      <c r="H534" s="53"/>
      <c r="I534" s="54"/>
      <c r="J534" s="22" t="str">
        <f t="shared" si="20"/>
        <v/>
      </c>
      <c r="K534" s="23" t="str">
        <f t="shared" si="21"/>
        <v/>
      </c>
    </row>
    <row r="535" spans="1:11" ht="15.75" x14ac:dyDescent="0.2">
      <c r="A535" s="18" t="s">
        <v>69</v>
      </c>
      <c r="B535" s="19"/>
      <c r="C535" s="20" t="s">
        <v>114</v>
      </c>
      <c r="D535" s="21">
        <v>5</v>
      </c>
      <c r="E535" s="10">
        <v>8.5</v>
      </c>
      <c r="F535" s="11">
        <v>5</v>
      </c>
      <c r="G535" s="52">
        <v>365</v>
      </c>
      <c r="H535" s="53"/>
      <c r="I535" s="54"/>
      <c r="J535" s="22" t="str">
        <f t="shared" si="20"/>
        <v/>
      </c>
      <c r="K535" s="23" t="str">
        <f t="shared" si="21"/>
        <v/>
      </c>
    </row>
    <row r="536" spans="1:11" ht="15.75" x14ac:dyDescent="0.2">
      <c r="A536" s="18" t="s">
        <v>69</v>
      </c>
      <c r="B536" s="19"/>
      <c r="C536" s="20" t="s">
        <v>59</v>
      </c>
      <c r="D536" s="21">
        <v>10</v>
      </c>
      <c r="E536" s="10">
        <v>12.85</v>
      </c>
      <c r="F536" s="11">
        <v>10</v>
      </c>
      <c r="G536" s="52">
        <v>100</v>
      </c>
      <c r="H536" s="53"/>
      <c r="I536" s="54"/>
      <c r="J536" s="22" t="str">
        <f t="shared" si="20"/>
        <v/>
      </c>
      <c r="K536" s="23" t="str">
        <f t="shared" si="21"/>
        <v/>
      </c>
    </row>
    <row r="537" spans="1:11" ht="15.75" x14ac:dyDescent="0.2">
      <c r="A537" s="18" t="s">
        <v>317</v>
      </c>
      <c r="B537" s="19"/>
      <c r="C537" s="20" t="s">
        <v>32</v>
      </c>
      <c r="D537" s="21">
        <v>50</v>
      </c>
      <c r="E537" s="10">
        <v>2.5</v>
      </c>
      <c r="F537" s="11">
        <v>50</v>
      </c>
      <c r="G537" s="52">
        <v>9050</v>
      </c>
      <c r="H537" s="53"/>
      <c r="I537" s="54"/>
      <c r="J537" s="22" t="str">
        <f t="shared" si="20"/>
        <v/>
      </c>
      <c r="K537" s="23" t="str">
        <f t="shared" si="21"/>
        <v/>
      </c>
    </row>
    <row r="538" spans="1:11" ht="15.75" x14ac:dyDescent="0.2">
      <c r="A538" s="18" t="s">
        <v>317</v>
      </c>
      <c r="B538" s="19"/>
      <c r="C538" s="20" t="s">
        <v>33</v>
      </c>
      <c r="D538" s="21">
        <v>50</v>
      </c>
      <c r="E538" s="10">
        <v>2.9</v>
      </c>
      <c r="F538" s="11">
        <v>50</v>
      </c>
      <c r="G538" s="52">
        <v>5700</v>
      </c>
      <c r="H538" s="53"/>
      <c r="I538" s="54"/>
      <c r="J538" s="22" t="str">
        <f t="shared" si="20"/>
        <v/>
      </c>
      <c r="K538" s="23" t="str">
        <f t="shared" si="21"/>
        <v/>
      </c>
    </row>
    <row r="539" spans="1:11" ht="15.75" x14ac:dyDescent="0.2">
      <c r="A539" s="18" t="s">
        <v>167</v>
      </c>
      <c r="B539" s="19"/>
      <c r="C539" s="20" t="s">
        <v>28</v>
      </c>
      <c r="D539" s="21">
        <v>25</v>
      </c>
      <c r="E539" s="10">
        <v>7.95</v>
      </c>
      <c r="F539" s="11">
        <v>25</v>
      </c>
      <c r="G539" s="52">
        <v>1875</v>
      </c>
      <c r="H539" s="53"/>
      <c r="I539" s="54"/>
      <c r="J539" s="22" t="str">
        <f t="shared" si="20"/>
        <v/>
      </c>
      <c r="K539" s="23" t="str">
        <f t="shared" si="21"/>
        <v/>
      </c>
    </row>
    <row r="540" spans="1:11" ht="15.75" x14ac:dyDescent="0.2">
      <c r="A540" s="18" t="s">
        <v>167</v>
      </c>
      <c r="B540" s="19"/>
      <c r="C540" s="20" t="s">
        <v>37</v>
      </c>
      <c r="D540" s="21">
        <v>10</v>
      </c>
      <c r="E540" s="10">
        <v>14.85</v>
      </c>
      <c r="F540" s="11">
        <v>10</v>
      </c>
      <c r="G540" s="52">
        <v>110</v>
      </c>
      <c r="H540" s="53"/>
      <c r="I540" s="54"/>
      <c r="J540" s="22" t="str">
        <f t="shared" si="20"/>
        <v/>
      </c>
      <c r="K540" s="23" t="str">
        <f t="shared" si="21"/>
        <v/>
      </c>
    </row>
    <row r="541" spans="1:11" ht="15.75" x14ac:dyDescent="0.2">
      <c r="A541" s="18" t="s">
        <v>167</v>
      </c>
      <c r="B541" s="19"/>
      <c r="C541" s="20" t="s">
        <v>38</v>
      </c>
      <c r="D541" s="21">
        <v>10</v>
      </c>
      <c r="E541" s="10">
        <v>16.3</v>
      </c>
      <c r="F541" s="11">
        <v>10</v>
      </c>
      <c r="G541" s="52">
        <v>130</v>
      </c>
      <c r="H541" s="53"/>
      <c r="I541" s="54"/>
      <c r="J541" s="22" t="str">
        <f t="shared" si="20"/>
        <v/>
      </c>
      <c r="K541" s="23" t="str">
        <f t="shared" si="21"/>
        <v/>
      </c>
    </row>
    <row r="542" spans="1:11" ht="15.75" x14ac:dyDescent="0.2">
      <c r="A542" s="18" t="s">
        <v>167</v>
      </c>
      <c r="B542" s="19"/>
      <c r="C542" s="20" t="s">
        <v>99</v>
      </c>
      <c r="D542" s="21">
        <v>5</v>
      </c>
      <c r="E542" s="10">
        <v>17.7</v>
      </c>
      <c r="F542" s="11">
        <v>5</v>
      </c>
      <c r="G542" s="52">
        <v>40</v>
      </c>
      <c r="H542" s="53"/>
      <c r="I542" s="54"/>
      <c r="J542" s="22" t="str">
        <f t="shared" si="20"/>
        <v/>
      </c>
      <c r="K542" s="23" t="str">
        <f t="shared" si="21"/>
        <v/>
      </c>
    </row>
    <row r="543" spans="1:11" ht="15.75" x14ac:dyDescent="0.2">
      <c r="A543" s="18" t="s">
        <v>70</v>
      </c>
      <c r="B543" s="19"/>
      <c r="C543" s="20" t="s">
        <v>28</v>
      </c>
      <c r="D543" s="21">
        <v>25</v>
      </c>
      <c r="E543" s="10">
        <v>7.9</v>
      </c>
      <c r="F543" s="11">
        <v>25</v>
      </c>
      <c r="G543" s="52">
        <v>250</v>
      </c>
      <c r="H543" s="53"/>
      <c r="I543" s="54"/>
      <c r="J543" s="22" t="str">
        <f t="shared" si="20"/>
        <v/>
      </c>
      <c r="K543" s="23" t="str">
        <f t="shared" si="21"/>
        <v/>
      </c>
    </row>
    <row r="544" spans="1:11" ht="15.75" x14ac:dyDescent="0.2">
      <c r="A544" s="18" t="s">
        <v>70</v>
      </c>
      <c r="B544" s="19"/>
      <c r="C544" s="20" t="s">
        <v>37</v>
      </c>
      <c r="D544" s="21">
        <v>10</v>
      </c>
      <c r="E544" s="10">
        <v>16.100000000000001</v>
      </c>
      <c r="F544" s="11">
        <v>10</v>
      </c>
      <c r="G544" s="52">
        <v>110</v>
      </c>
      <c r="H544" s="53"/>
      <c r="I544" s="54"/>
      <c r="J544" s="22" t="str">
        <f t="shared" si="20"/>
        <v/>
      </c>
      <c r="K544" s="23" t="str">
        <f t="shared" si="21"/>
        <v/>
      </c>
    </row>
    <row r="545" spans="1:11" ht="15.75" x14ac:dyDescent="0.2">
      <c r="A545" s="18" t="s">
        <v>70</v>
      </c>
      <c r="B545" s="19"/>
      <c r="C545" s="20" t="s">
        <v>38</v>
      </c>
      <c r="D545" s="21">
        <v>10</v>
      </c>
      <c r="E545" s="10">
        <v>17.95</v>
      </c>
      <c r="F545" s="11">
        <v>10</v>
      </c>
      <c r="G545" s="52">
        <v>550</v>
      </c>
      <c r="H545" s="53"/>
      <c r="I545" s="54"/>
      <c r="J545" s="22" t="str">
        <f t="shared" si="20"/>
        <v/>
      </c>
      <c r="K545" s="23" t="str">
        <f t="shared" si="21"/>
        <v/>
      </c>
    </row>
    <row r="546" spans="1:11" ht="15.75" x14ac:dyDescent="0.2">
      <c r="A546" s="18" t="s">
        <v>70</v>
      </c>
      <c r="B546" s="19"/>
      <c r="C546" s="20" t="s">
        <v>99</v>
      </c>
      <c r="D546" s="21">
        <v>5</v>
      </c>
      <c r="E546" s="10">
        <v>21</v>
      </c>
      <c r="F546" s="11">
        <v>5</v>
      </c>
      <c r="G546" s="52">
        <v>400</v>
      </c>
      <c r="H546" s="53"/>
      <c r="I546" s="54"/>
      <c r="J546" s="22" t="str">
        <f t="shared" si="20"/>
        <v/>
      </c>
      <c r="K546" s="23" t="str">
        <f t="shared" si="21"/>
        <v/>
      </c>
    </row>
    <row r="547" spans="1:11" ht="15.75" x14ac:dyDescent="0.2">
      <c r="A547" s="18" t="s">
        <v>318</v>
      </c>
      <c r="B547" s="19"/>
      <c r="C547" s="20" t="s">
        <v>30</v>
      </c>
      <c r="D547" s="21">
        <v>50</v>
      </c>
      <c r="E547" s="10">
        <v>1.8</v>
      </c>
      <c r="F547" s="11">
        <v>50</v>
      </c>
      <c r="G547" s="52">
        <v>5050</v>
      </c>
      <c r="H547" s="53"/>
      <c r="I547" s="54"/>
      <c r="J547" s="22" t="str">
        <f t="shared" si="20"/>
        <v/>
      </c>
      <c r="K547" s="23" t="str">
        <f t="shared" si="21"/>
        <v/>
      </c>
    </row>
    <row r="548" spans="1:11" ht="15.75" x14ac:dyDescent="0.2">
      <c r="A548" s="18" t="s">
        <v>132</v>
      </c>
      <c r="B548" s="19"/>
      <c r="C548" s="20" t="s">
        <v>32</v>
      </c>
      <c r="D548" s="21">
        <v>50</v>
      </c>
      <c r="E548" s="10">
        <v>1.05</v>
      </c>
      <c r="F548" s="11">
        <v>50</v>
      </c>
      <c r="G548" s="52">
        <v>1300</v>
      </c>
      <c r="H548" s="53"/>
      <c r="I548" s="54"/>
      <c r="J548" s="22" t="str">
        <f t="shared" si="20"/>
        <v/>
      </c>
      <c r="K548" s="23" t="str">
        <f t="shared" si="21"/>
        <v/>
      </c>
    </row>
    <row r="549" spans="1:11" ht="15.75" x14ac:dyDescent="0.2">
      <c r="A549" s="18" t="s">
        <v>132</v>
      </c>
      <c r="B549" s="19"/>
      <c r="C549" s="20" t="s">
        <v>33</v>
      </c>
      <c r="D549" s="21">
        <v>50</v>
      </c>
      <c r="E549" s="10">
        <v>1.25</v>
      </c>
      <c r="F549" s="11">
        <v>50</v>
      </c>
      <c r="G549" s="52">
        <v>3950</v>
      </c>
      <c r="H549" s="53"/>
      <c r="I549" s="54"/>
      <c r="J549" s="22" t="str">
        <f t="shared" si="20"/>
        <v/>
      </c>
      <c r="K549" s="23" t="str">
        <f t="shared" si="21"/>
        <v/>
      </c>
    </row>
    <row r="550" spans="1:11" ht="15.75" x14ac:dyDescent="0.2">
      <c r="A550" s="18" t="s">
        <v>132</v>
      </c>
      <c r="B550" s="19"/>
      <c r="C550" s="20" t="s">
        <v>35</v>
      </c>
      <c r="D550" s="21">
        <v>25</v>
      </c>
      <c r="E550" s="10">
        <v>2.15</v>
      </c>
      <c r="F550" s="11">
        <v>25</v>
      </c>
      <c r="G550" s="52">
        <v>1300</v>
      </c>
      <c r="H550" s="53"/>
      <c r="I550" s="54"/>
      <c r="J550" s="22" t="str">
        <f t="shared" si="20"/>
        <v/>
      </c>
      <c r="K550" s="23" t="str">
        <f t="shared" si="21"/>
        <v/>
      </c>
    </row>
    <row r="551" spans="1:11" ht="15.75" x14ac:dyDescent="0.2">
      <c r="A551" s="18" t="s">
        <v>351</v>
      </c>
      <c r="B551" s="19"/>
      <c r="C551" s="20" t="s">
        <v>59</v>
      </c>
      <c r="D551" s="21">
        <v>10</v>
      </c>
      <c r="E551" s="10">
        <v>14.85</v>
      </c>
      <c r="F551" s="11">
        <v>10</v>
      </c>
      <c r="G551" s="52">
        <v>440</v>
      </c>
      <c r="H551" s="53"/>
      <c r="I551" s="54"/>
      <c r="J551" s="22" t="str">
        <f t="shared" si="20"/>
        <v/>
      </c>
      <c r="K551" s="23" t="str">
        <f t="shared" si="21"/>
        <v/>
      </c>
    </row>
    <row r="552" spans="1:11" ht="15.75" x14ac:dyDescent="0.2">
      <c r="A552" s="18" t="s">
        <v>319</v>
      </c>
      <c r="B552" s="19"/>
      <c r="C552" s="20" t="s">
        <v>58</v>
      </c>
      <c r="D552" s="21">
        <v>5</v>
      </c>
      <c r="E552" s="10">
        <v>18.600000000000001</v>
      </c>
      <c r="F552" s="11">
        <v>5</v>
      </c>
      <c r="G552" s="52">
        <v>70</v>
      </c>
      <c r="H552" s="53"/>
      <c r="I552" s="54"/>
      <c r="J552" s="22" t="str">
        <f t="shared" si="20"/>
        <v/>
      </c>
      <c r="K552" s="23" t="str">
        <f t="shared" si="21"/>
        <v/>
      </c>
    </row>
    <row r="553" spans="1:11" ht="15.75" x14ac:dyDescent="0.2">
      <c r="A553" s="18" t="s">
        <v>360</v>
      </c>
      <c r="B553" s="19"/>
      <c r="C553" s="20" t="s">
        <v>361</v>
      </c>
      <c r="D553" s="21">
        <v>5</v>
      </c>
      <c r="E553" s="10">
        <v>19.649999999999999</v>
      </c>
      <c r="F553" s="11">
        <v>5</v>
      </c>
      <c r="G553" s="52">
        <v>65</v>
      </c>
      <c r="H553" s="53"/>
      <c r="I553" s="54"/>
      <c r="J553" s="22" t="str">
        <f t="shared" si="20"/>
        <v/>
      </c>
      <c r="K553" s="23" t="str">
        <f t="shared" si="21"/>
        <v/>
      </c>
    </row>
    <row r="554" spans="1:11" ht="15.75" x14ac:dyDescent="0.2">
      <c r="A554" s="18" t="s">
        <v>360</v>
      </c>
      <c r="B554" s="19"/>
      <c r="C554" s="20" t="s">
        <v>362</v>
      </c>
      <c r="D554" s="21">
        <v>5</v>
      </c>
      <c r="E554" s="10">
        <v>21.45</v>
      </c>
      <c r="F554" s="11">
        <v>5</v>
      </c>
      <c r="G554" s="52">
        <v>240</v>
      </c>
      <c r="H554" s="53"/>
      <c r="I554" s="54"/>
      <c r="J554" s="22" t="str">
        <f t="shared" si="20"/>
        <v/>
      </c>
      <c r="K554" s="23" t="str">
        <f t="shared" si="21"/>
        <v/>
      </c>
    </row>
    <row r="555" spans="1:11" ht="15.75" x14ac:dyDescent="0.2">
      <c r="A555" s="18" t="s">
        <v>360</v>
      </c>
      <c r="B555" s="19"/>
      <c r="C555" s="20" t="s">
        <v>363</v>
      </c>
      <c r="D555" s="21">
        <v>5</v>
      </c>
      <c r="E555" s="10">
        <v>23.8</v>
      </c>
      <c r="F555" s="11">
        <v>5</v>
      </c>
      <c r="G555" s="52">
        <v>130</v>
      </c>
      <c r="H555" s="53"/>
      <c r="I555" s="54"/>
      <c r="J555" s="22" t="str">
        <f t="shared" si="20"/>
        <v/>
      </c>
      <c r="K555" s="23" t="str">
        <f t="shared" si="21"/>
        <v/>
      </c>
    </row>
    <row r="556" spans="1:11" ht="15.75" x14ac:dyDescent="0.2">
      <c r="A556" s="18" t="s">
        <v>320</v>
      </c>
      <c r="B556" s="19"/>
      <c r="C556" s="20" t="s">
        <v>45</v>
      </c>
      <c r="D556" s="21">
        <v>5</v>
      </c>
      <c r="E556" s="10">
        <v>15.15</v>
      </c>
      <c r="F556" s="11">
        <v>5</v>
      </c>
      <c r="G556" s="52">
        <v>130</v>
      </c>
      <c r="H556" s="53"/>
      <c r="I556" s="54"/>
      <c r="J556" s="22" t="str">
        <f t="shared" si="20"/>
        <v/>
      </c>
      <c r="K556" s="23" t="str">
        <f t="shared" si="21"/>
        <v/>
      </c>
    </row>
    <row r="557" spans="1:11" ht="15.75" x14ac:dyDescent="0.2">
      <c r="A557" s="18" t="s">
        <v>320</v>
      </c>
      <c r="B557" s="19"/>
      <c r="C557" s="20" t="s">
        <v>50</v>
      </c>
      <c r="D557" s="21">
        <v>5</v>
      </c>
      <c r="E557" s="10">
        <v>19.399999999999999</v>
      </c>
      <c r="F557" s="11">
        <v>5</v>
      </c>
      <c r="G557" s="52">
        <v>875</v>
      </c>
      <c r="H557" s="53"/>
      <c r="I557" s="54"/>
      <c r="J557" s="22" t="str">
        <f t="shared" si="20"/>
        <v/>
      </c>
      <c r="K557" s="23" t="str">
        <f t="shared" si="21"/>
        <v/>
      </c>
    </row>
    <row r="558" spans="1:11" ht="15.75" x14ac:dyDescent="0.2">
      <c r="A558" s="18" t="s">
        <v>320</v>
      </c>
      <c r="B558" s="19"/>
      <c r="C558" s="20" t="s">
        <v>96</v>
      </c>
      <c r="D558" s="21">
        <v>5</v>
      </c>
      <c r="E558" s="10">
        <v>21.45</v>
      </c>
      <c r="F558" s="11">
        <v>5</v>
      </c>
      <c r="G558" s="52">
        <v>15</v>
      </c>
      <c r="H558" s="53"/>
      <c r="I558" s="54"/>
      <c r="J558" s="22" t="str">
        <f t="shared" si="20"/>
        <v/>
      </c>
      <c r="K558" s="23" t="str">
        <f t="shared" si="21"/>
        <v/>
      </c>
    </row>
    <row r="559" spans="1:11" ht="15.75" x14ac:dyDescent="0.2">
      <c r="A559" s="18" t="s">
        <v>320</v>
      </c>
      <c r="B559" s="19"/>
      <c r="C559" s="20" t="s">
        <v>143</v>
      </c>
      <c r="D559" s="21">
        <v>5</v>
      </c>
      <c r="E559" s="10">
        <v>20.05</v>
      </c>
      <c r="F559" s="11">
        <v>5</v>
      </c>
      <c r="G559" s="52">
        <v>100</v>
      </c>
      <c r="H559" s="53"/>
      <c r="I559" s="54"/>
      <c r="J559" s="22" t="str">
        <f t="shared" si="20"/>
        <v/>
      </c>
      <c r="K559" s="23" t="str">
        <f t="shared" si="21"/>
        <v/>
      </c>
    </row>
    <row r="560" spans="1:11" ht="15.75" x14ac:dyDescent="0.2">
      <c r="A560" s="18" t="s">
        <v>320</v>
      </c>
      <c r="B560" s="19"/>
      <c r="C560" s="20" t="s">
        <v>229</v>
      </c>
      <c r="D560" s="21">
        <v>5</v>
      </c>
      <c r="E560" s="10">
        <v>22.3</v>
      </c>
      <c r="F560" s="11">
        <v>5</v>
      </c>
      <c r="G560" s="52">
        <v>765</v>
      </c>
      <c r="H560" s="53"/>
      <c r="I560" s="54"/>
      <c r="J560" s="22" t="str">
        <f t="shared" si="20"/>
        <v/>
      </c>
      <c r="K560" s="23" t="str">
        <f t="shared" si="21"/>
        <v/>
      </c>
    </row>
    <row r="561" spans="1:11" ht="15.75" x14ac:dyDescent="0.2">
      <c r="A561" s="18" t="s">
        <v>320</v>
      </c>
      <c r="B561" s="19"/>
      <c r="C561" s="20" t="s">
        <v>34</v>
      </c>
      <c r="D561" s="21">
        <v>10</v>
      </c>
      <c r="E561" s="10">
        <v>19.649999999999999</v>
      </c>
      <c r="F561" s="11">
        <v>10</v>
      </c>
      <c r="G561" s="52">
        <v>480</v>
      </c>
      <c r="H561" s="53"/>
      <c r="I561" s="54"/>
      <c r="J561" s="22" t="str">
        <f t="shared" si="20"/>
        <v/>
      </c>
      <c r="K561" s="23" t="str">
        <f t="shared" si="21"/>
        <v/>
      </c>
    </row>
    <row r="562" spans="1:11" ht="15.75" x14ac:dyDescent="0.2">
      <c r="A562" s="18" t="s">
        <v>320</v>
      </c>
      <c r="B562" s="19"/>
      <c r="C562" s="20" t="s">
        <v>35</v>
      </c>
      <c r="D562" s="21">
        <v>10</v>
      </c>
      <c r="E562" s="10">
        <v>21.45</v>
      </c>
      <c r="F562" s="11">
        <v>10</v>
      </c>
      <c r="G562" s="52">
        <v>1150</v>
      </c>
      <c r="H562" s="53"/>
      <c r="I562" s="54"/>
      <c r="J562" s="22" t="str">
        <f t="shared" si="20"/>
        <v/>
      </c>
      <c r="K562" s="23" t="str">
        <f t="shared" si="21"/>
        <v/>
      </c>
    </row>
    <row r="563" spans="1:11" ht="15.75" x14ac:dyDescent="0.2">
      <c r="A563" s="18" t="s">
        <v>320</v>
      </c>
      <c r="B563" s="19"/>
      <c r="C563" s="20" t="s">
        <v>321</v>
      </c>
      <c r="D563" s="21">
        <v>10</v>
      </c>
      <c r="E563" s="10">
        <v>23.8</v>
      </c>
      <c r="F563" s="11">
        <v>10</v>
      </c>
      <c r="G563" s="52">
        <v>770</v>
      </c>
      <c r="H563" s="53"/>
      <c r="I563" s="54"/>
      <c r="J563" s="22" t="str">
        <f t="shared" si="20"/>
        <v/>
      </c>
      <c r="K563" s="23" t="str">
        <f t="shared" si="21"/>
        <v/>
      </c>
    </row>
    <row r="564" spans="1:11" ht="15.75" x14ac:dyDescent="0.2">
      <c r="A564" s="18" t="s">
        <v>71</v>
      </c>
      <c r="B564" s="19"/>
      <c r="C564" s="20" t="s">
        <v>73</v>
      </c>
      <c r="D564" s="21">
        <v>25</v>
      </c>
      <c r="E564" s="10">
        <v>2.5</v>
      </c>
      <c r="F564" s="11">
        <v>25</v>
      </c>
      <c r="G564" s="52">
        <v>5825</v>
      </c>
      <c r="H564" s="53"/>
      <c r="I564" s="54"/>
      <c r="J564" s="22" t="str">
        <f t="shared" si="20"/>
        <v/>
      </c>
      <c r="K564" s="23" t="str">
        <f t="shared" si="21"/>
        <v/>
      </c>
    </row>
    <row r="565" spans="1:11" ht="15.75" x14ac:dyDescent="0.2">
      <c r="A565" s="18" t="s">
        <v>71</v>
      </c>
      <c r="B565" s="19"/>
      <c r="C565" s="20" t="s">
        <v>42</v>
      </c>
      <c r="D565" s="21">
        <v>25</v>
      </c>
      <c r="E565" s="10">
        <v>3.05</v>
      </c>
      <c r="F565" s="11">
        <v>25</v>
      </c>
      <c r="G565" s="52">
        <v>8875</v>
      </c>
      <c r="H565" s="53"/>
      <c r="I565" s="54"/>
      <c r="J565" s="22" t="str">
        <f t="shared" si="20"/>
        <v/>
      </c>
      <c r="K565" s="23" t="str">
        <f t="shared" si="21"/>
        <v/>
      </c>
    </row>
    <row r="566" spans="1:11" ht="15.75" x14ac:dyDescent="0.2">
      <c r="A566" s="18" t="s">
        <v>71</v>
      </c>
      <c r="B566" s="19"/>
      <c r="C566" s="20" t="s">
        <v>43</v>
      </c>
      <c r="D566" s="21">
        <v>25</v>
      </c>
      <c r="E566" s="10">
        <v>4.25</v>
      </c>
      <c r="F566" s="11">
        <v>25</v>
      </c>
      <c r="G566" s="52">
        <v>1575</v>
      </c>
      <c r="H566" s="53"/>
      <c r="I566" s="54"/>
      <c r="J566" s="22" t="str">
        <f t="shared" si="20"/>
        <v/>
      </c>
      <c r="K566" s="23" t="str">
        <f t="shared" si="21"/>
        <v/>
      </c>
    </row>
    <row r="567" spans="1:11" ht="15.75" x14ac:dyDescent="0.2">
      <c r="A567" s="18" t="s">
        <v>322</v>
      </c>
      <c r="B567" s="19"/>
      <c r="C567" s="20" t="s">
        <v>27</v>
      </c>
      <c r="D567" s="21">
        <v>25</v>
      </c>
      <c r="E567" s="10">
        <v>2.7</v>
      </c>
      <c r="F567" s="11">
        <v>25</v>
      </c>
      <c r="G567" s="52">
        <v>550</v>
      </c>
      <c r="H567" s="53"/>
      <c r="I567" s="54"/>
      <c r="J567" s="22" t="str">
        <f t="shared" si="20"/>
        <v/>
      </c>
      <c r="K567" s="23" t="str">
        <f t="shared" si="21"/>
        <v/>
      </c>
    </row>
    <row r="568" spans="1:11" ht="15.75" x14ac:dyDescent="0.2">
      <c r="A568" s="18" t="s">
        <v>322</v>
      </c>
      <c r="B568" s="19"/>
      <c r="C568" s="20" t="s">
        <v>212</v>
      </c>
      <c r="D568" s="21">
        <v>25</v>
      </c>
      <c r="E568" s="10">
        <v>3.15</v>
      </c>
      <c r="F568" s="11">
        <v>25</v>
      </c>
      <c r="G568" s="52">
        <v>6975</v>
      </c>
      <c r="H568" s="53"/>
      <c r="I568" s="54"/>
      <c r="J568" s="22" t="str">
        <f t="shared" si="20"/>
        <v/>
      </c>
      <c r="K568" s="23" t="str">
        <f t="shared" si="21"/>
        <v/>
      </c>
    </row>
    <row r="569" spans="1:11" ht="15.75" x14ac:dyDescent="0.2">
      <c r="A569" s="18" t="s">
        <v>322</v>
      </c>
      <c r="B569" s="19"/>
      <c r="C569" s="20" t="s">
        <v>165</v>
      </c>
      <c r="D569" s="21">
        <v>25</v>
      </c>
      <c r="E569" s="10">
        <v>3.7</v>
      </c>
      <c r="F569" s="11">
        <v>25</v>
      </c>
      <c r="G569" s="52" t="s">
        <v>345</v>
      </c>
      <c r="H569" s="53"/>
      <c r="I569" s="54"/>
      <c r="J569" s="22" t="str">
        <f t="shared" si="20"/>
        <v/>
      </c>
      <c r="K569" s="23" t="str">
        <f t="shared" si="21"/>
        <v/>
      </c>
    </row>
    <row r="570" spans="1:11" ht="15.75" x14ac:dyDescent="0.2">
      <c r="A570" s="18" t="s">
        <v>322</v>
      </c>
      <c r="B570" s="19"/>
      <c r="C570" s="20" t="s">
        <v>37</v>
      </c>
      <c r="D570" s="21">
        <v>10</v>
      </c>
      <c r="E570" s="10">
        <v>8</v>
      </c>
      <c r="F570" s="11">
        <v>10</v>
      </c>
      <c r="G570" s="52">
        <v>1270</v>
      </c>
      <c r="H570" s="53"/>
      <c r="I570" s="54"/>
      <c r="J570" s="22" t="str">
        <f t="shared" si="20"/>
        <v/>
      </c>
      <c r="K570" s="23" t="str">
        <f t="shared" si="21"/>
        <v/>
      </c>
    </row>
    <row r="571" spans="1:11" ht="15.75" x14ac:dyDescent="0.2">
      <c r="A571" s="18" t="s">
        <v>322</v>
      </c>
      <c r="B571" s="19"/>
      <c r="C571" s="20" t="s">
        <v>38</v>
      </c>
      <c r="D571" s="21">
        <v>10</v>
      </c>
      <c r="E571" s="10">
        <v>10.45</v>
      </c>
      <c r="F571" s="11">
        <v>10</v>
      </c>
      <c r="G571" s="52">
        <v>510</v>
      </c>
      <c r="H571" s="53"/>
      <c r="I571" s="54"/>
      <c r="J571" s="22" t="str">
        <f t="shared" si="20"/>
        <v/>
      </c>
      <c r="K571" s="23" t="str">
        <f t="shared" si="21"/>
        <v/>
      </c>
    </row>
    <row r="572" spans="1:11" ht="15.75" x14ac:dyDescent="0.2">
      <c r="A572" s="18" t="s">
        <v>323</v>
      </c>
      <c r="B572" s="19"/>
      <c r="C572" s="20" t="s">
        <v>28</v>
      </c>
      <c r="D572" s="21">
        <v>25</v>
      </c>
      <c r="E572" s="10">
        <v>3.85</v>
      </c>
      <c r="F572" s="11">
        <v>25</v>
      </c>
      <c r="G572" s="52">
        <v>5025</v>
      </c>
      <c r="H572" s="53"/>
      <c r="I572" s="54"/>
      <c r="J572" s="22" t="str">
        <f t="shared" si="20"/>
        <v/>
      </c>
      <c r="K572" s="23" t="str">
        <f t="shared" si="21"/>
        <v/>
      </c>
    </row>
    <row r="573" spans="1:11" ht="15.75" x14ac:dyDescent="0.2">
      <c r="A573" s="18" t="s">
        <v>133</v>
      </c>
      <c r="B573" s="19"/>
      <c r="C573" s="20" t="s">
        <v>28</v>
      </c>
      <c r="D573" s="21">
        <v>25</v>
      </c>
      <c r="E573" s="10">
        <v>3.25</v>
      </c>
      <c r="F573" s="11">
        <v>25</v>
      </c>
      <c r="G573" s="52">
        <v>5200</v>
      </c>
      <c r="H573" s="53"/>
      <c r="I573" s="54"/>
      <c r="J573" s="22" t="str">
        <f t="shared" si="20"/>
        <v/>
      </c>
      <c r="K573" s="23" t="str">
        <f t="shared" si="21"/>
        <v/>
      </c>
    </row>
    <row r="574" spans="1:11" ht="15.75" x14ac:dyDescent="0.2">
      <c r="A574" s="18" t="s">
        <v>133</v>
      </c>
      <c r="B574" s="19"/>
      <c r="C574" s="20" t="s">
        <v>36</v>
      </c>
      <c r="D574" s="21">
        <v>10</v>
      </c>
      <c r="E574" s="10">
        <v>5.6</v>
      </c>
      <c r="F574" s="11">
        <v>10</v>
      </c>
      <c r="G574" s="52">
        <v>370</v>
      </c>
      <c r="H574" s="53"/>
      <c r="I574" s="54"/>
      <c r="J574" s="22" t="str">
        <f t="shared" ref="J574:J609" si="22">IF(H574="","",IF(ROUNDUP(H574/D574,0)*D574&lt;&gt;H574,ROUNDUP(H574/D574,0)*D574,H574))</f>
        <v/>
      </c>
      <c r="K574" s="23" t="str">
        <f t="shared" ref="K574:K609" si="23">IF(ISBLANK(H574),"",J574*E574)</f>
        <v/>
      </c>
    </row>
    <row r="575" spans="1:11" ht="15.75" x14ac:dyDescent="0.2">
      <c r="A575" s="18" t="s">
        <v>133</v>
      </c>
      <c r="B575" s="19"/>
      <c r="C575" s="20" t="s">
        <v>37</v>
      </c>
      <c r="D575" s="21">
        <v>10</v>
      </c>
      <c r="E575" s="10">
        <v>8</v>
      </c>
      <c r="F575" s="11">
        <v>10</v>
      </c>
      <c r="G575" s="52">
        <v>900</v>
      </c>
      <c r="H575" s="53"/>
      <c r="I575" s="54"/>
      <c r="J575" s="22" t="str">
        <f t="shared" si="22"/>
        <v/>
      </c>
      <c r="K575" s="23" t="str">
        <f t="shared" si="23"/>
        <v/>
      </c>
    </row>
    <row r="576" spans="1:11" ht="15.75" x14ac:dyDescent="0.2">
      <c r="A576" s="18" t="s">
        <v>133</v>
      </c>
      <c r="B576" s="19"/>
      <c r="C576" s="20" t="s">
        <v>38</v>
      </c>
      <c r="D576" s="21">
        <v>10</v>
      </c>
      <c r="E576" s="10">
        <v>10.45</v>
      </c>
      <c r="F576" s="11">
        <v>10</v>
      </c>
      <c r="G576" s="52">
        <v>770</v>
      </c>
      <c r="H576" s="53"/>
      <c r="I576" s="54"/>
      <c r="J576" s="22" t="str">
        <f t="shared" si="22"/>
        <v/>
      </c>
      <c r="K576" s="23" t="str">
        <f t="shared" si="23"/>
        <v/>
      </c>
    </row>
    <row r="577" spans="1:11" ht="15.75" x14ac:dyDescent="0.2">
      <c r="A577" s="18" t="s">
        <v>133</v>
      </c>
      <c r="B577" s="19"/>
      <c r="C577" s="20" t="s">
        <v>72</v>
      </c>
      <c r="D577" s="21">
        <v>5</v>
      </c>
      <c r="E577" s="10">
        <v>12.25</v>
      </c>
      <c r="F577" s="11">
        <v>5</v>
      </c>
      <c r="G577" s="52">
        <v>440</v>
      </c>
      <c r="H577" s="53"/>
      <c r="I577" s="54"/>
      <c r="J577" s="22" t="str">
        <f t="shared" si="22"/>
        <v/>
      </c>
      <c r="K577" s="23" t="str">
        <f t="shared" si="23"/>
        <v/>
      </c>
    </row>
    <row r="578" spans="1:11" ht="15.75" x14ac:dyDescent="0.2">
      <c r="A578" s="18" t="s">
        <v>133</v>
      </c>
      <c r="B578" s="19"/>
      <c r="C578" s="20" t="s">
        <v>324</v>
      </c>
      <c r="D578" s="21">
        <v>5</v>
      </c>
      <c r="E578" s="10">
        <v>14</v>
      </c>
      <c r="F578" s="11">
        <v>5</v>
      </c>
      <c r="G578" s="52">
        <v>60</v>
      </c>
      <c r="H578" s="53"/>
      <c r="I578" s="54"/>
      <c r="J578" s="22" t="str">
        <f t="shared" si="22"/>
        <v/>
      </c>
      <c r="K578" s="23" t="str">
        <f t="shared" si="23"/>
        <v/>
      </c>
    </row>
    <row r="579" spans="1:11" ht="15.75" x14ac:dyDescent="0.2">
      <c r="A579" s="18" t="s">
        <v>325</v>
      </c>
      <c r="B579" s="19"/>
      <c r="C579" s="20" t="s">
        <v>58</v>
      </c>
      <c r="D579" s="21">
        <v>5</v>
      </c>
      <c r="E579" s="10">
        <v>18.600000000000001</v>
      </c>
      <c r="F579" s="11">
        <v>5</v>
      </c>
      <c r="G579" s="52">
        <v>50</v>
      </c>
      <c r="H579" s="53"/>
      <c r="I579" s="54"/>
      <c r="J579" s="22" t="str">
        <f t="shared" si="22"/>
        <v/>
      </c>
      <c r="K579" s="23" t="str">
        <f t="shared" si="23"/>
        <v/>
      </c>
    </row>
    <row r="580" spans="1:11" ht="15.75" x14ac:dyDescent="0.2">
      <c r="A580" s="18" t="s">
        <v>326</v>
      </c>
      <c r="B580" s="19"/>
      <c r="C580" s="20" t="s">
        <v>45</v>
      </c>
      <c r="D580" s="21">
        <v>5</v>
      </c>
      <c r="E580" s="10">
        <v>13.65</v>
      </c>
      <c r="F580" s="11">
        <v>5</v>
      </c>
      <c r="G580" s="52">
        <v>380</v>
      </c>
      <c r="H580" s="53"/>
      <c r="I580" s="54"/>
      <c r="J580" s="22" t="str">
        <f t="shared" si="22"/>
        <v/>
      </c>
      <c r="K580" s="23" t="str">
        <f t="shared" si="23"/>
        <v/>
      </c>
    </row>
    <row r="581" spans="1:11" ht="15.75" x14ac:dyDescent="0.2">
      <c r="A581" s="18" t="s">
        <v>326</v>
      </c>
      <c r="B581" s="19"/>
      <c r="C581" s="20" t="s">
        <v>46</v>
      </c>
      <c r="D581" s="21">
        <v>5</v>
      </c>
      <c r="E581" s="10">
        <v>16.149999999999999</v>
      </c>
      <c r="F581" s="11">
        <v>5</v>
      </c>
      <c r="G581" s="52">
        <v>675</v>
      </c>
      <c r="H581" s="53"/>
      <c r="I581" s="54"/>
      <c r="J581" s="22" t="str">
        <f t="shared" si="22"/>
        <v/>
      </c>
      <c r="K581" s="23" t="str">
        <f t="shared" si="23"/>
        <v/>
      </c>
    </row>
    <row r="582" spans="1:11" ht="15.75" x14ac:dyDescent="0.2">
      <c r="A582" s="18" t="s">
        <v>326</v>
      </c>
      <c r="B582" s="19"/>
      <c r="C582" s="20" t="s">
        <v>50</v>
      </c>
      <c r="D582" s="21">
        <v>5</v>
      </c>
      <c r="E582" s="10">
        <v>17.600000000000001</v>
      </c>
      <c r="F582" s="11">
        <v>5</v>
      </c>
      <c r="G582" s="52">
        <v>105</v>
      </c>
      <c r="H582" s="53"/>
      <c r="I582" s="54"/>
      <c r="J582" s="22" t="str">
        <f t="shared" si="22"/>
        <v/>
      </c>
      <c r="K582" s="23" t="str">
        <f t="shared" si="23"/>
        <v/>
      </c>
    </row>
    <row r="583" spans="1:11" ht="15.75" x14ac:dyDescent="0.2">
      <c r="A583" s="18" t="s">
        <v>74</v>
      </c>
      <c r="B583" s="19"/>
      <c r="C583" s="20" t="s">
        <v>42</v>
      </c>
      <c r="D583" s="21">
        <v>25</v>
      </c>
      <c r="E583" s="10">
        <v>2.5499999999999998</v>
      </c>
      <c r="F583" s="11">
        <v>25</v>
      </c>
      <c r="G583" s="52">
        <v>5600</v>
      </c>
      <c r="H583" s="53"/>
      <c r="I583" s="54"/>
      <c r="J583" s="22" t="str">
        <f t="shared" si="22"/>
        <v/>
      </c>
      <c r="K583" s="23" t="str">
        <f t="shared" si="23"/>
        <v/>
      </c>
    </row>
    <row r="584" spans="1:11" ht="15.75" x14ac:dyDescent="0.2">
      <c r="A584" s="18" t="s">
        <v>74</v>
      </c>
      <c r="B584" s="19"/>
      <c r="C584" s="20" t="s">
        <v>43</v>
      </c>
      <c r="D584" s="21">
        <v>25</v>
      </c>
      <c r="E584" s="10">
        <v>3.6</v>
      </c>
      <c r="F584" s="11">
        <v>25</v>
      </c>
      <c r="G584" s="52">
        <v>5125</v>
      </c>
      <c r="H584" s="53"/>
      <c r="I584" s="54"/>
      <c r="J584" s="22" t="str">
        <f t="shared" si="22"/>
        <v/>
      </c>
      <c r="K584" s="23" t="str">
        <f t="shared" si="23"/>
        <v/>
      </c>
    </row>
    <row r="585" spans="1:11" ht="15.75" x14ac:dyDescent="0.2">
      <c r="A585" s="18" t="s">
        <v>74</v>
      </c>
      <c r="B585" s="19"/>
      <c r="C585" s="20" t="s">
        <v>38</v>
      </c>
      <c r="D585" s="21">
        <v>10</v>
      </c>
      <c r="E585" s="10">
        <v>10.45</v>
      </c>
      <c r="F585" s="11">
        <v>10</v>
      </c>
      <c r="G585" s="52">
        <v>2310</v>
      </c>
      <c r="H585" s="53"/>
      <c r="I585" s="54"/>
      <c r="J585" s="22" t="str">
        <f t="shared" si="22"/>
        <v/>
      </c>
      <c r="K585" s="23" t="str">
        <f t="shared" si="23"/>
        <v/>
      </c>
    </row>
    <row r="586" spans="1:11" ht="15.75" x14ac:dyDescent="0.2">
      <c r="A586" s="18" t="s">
        <v>74</v>
      </c>
      <c r="B586" s="19"/>
      <c r="C586" s="20" t="s">
        <v>72</v>
      </c>
      <c r="D586" s="21">
        <v>5</v>
      </c>
      <c r="E586" s="10">
        <v>12.25</v>
      </c>
      <c r="F586" s="11">
        <v>5</v>
      </c>
      <c r="G586" s="52">
        <v>1145</v>
      </c>
      <c r="H586" s="53"/>
      <c r="I586" s="54"/>
      <c r="J586" s="22" t="str">
        <f t="shared" si="22"/>
        <v/>
      </c>
      <c r="K586" s="23" t="str">
        <f t="shared" si="23"/>
        <v/>
      </c>
    </row>
    <row r="587" spans="1:11" ht="15.75" x14ac:dyDescent="0.2">
      <c r="A587" s="18" t="s">
        <v>74</v>
      </c>
      <c r="B587" s="19"/>
      <c r="C587" s="20" t="s">
        <v>44</v>
      </c>
      <c r="D587" s="21">
        <v>5</v>
      </c>
      <c r="E587" s="10">
        <v>15.15</v>
      </c>
      <c r="F587" s="11">
        <v>5</v>
      </c>
      <c r="G587" s="52">
        <v>575</v>
      </c>
      <c r="H587" s="53"/>
      <c r="I587" s="54"/>
      <c r="J587" s="22" t="str">
        <f t="shared" si="22"/>
        <v/>
      </c>
      <c r="K587" s="23" t="str">
        <f t="shared" si="23"/>
        <v/>
      </c>
    </row>
    <row r="588" spans="1:11" ht="15.75" x14ac:dyDescent="0.2">
      <c r="A588" s="18" t="s">
        <v>75</v>
      </c>
      <c r="B588" s="19"/>
      <c r="C588" s="20" t="s">
        <v>42</v>
      </c>
      <c r="D588" s="21">
        <v>25</v>
      </c>
      <c r="E588" s="10">
        <v>2.65</v>
      </c>
      <c r="F588" s="11">
        <v>25</v>
      </c>
      <c r="G588" s="52">
        <v>450</v>
      </c>
      <c r="H588" s="53"/>
      <c r="I588" s="54"/>
      <c r="J588" s="22" t="str">
        <f t="shared" si="22"/>
        <v/>
      </c>
      <c r="K588" s="23" t="str">
        <f t="shared" si="23"/>
        <v/>
      </c>
    </row>
    <row r="589" spans="1:11" ht="15.75" x14ac:dyDescent="0.2">
      <c r="A589" s="18" t="s">
        <v>75</v>
      </c>
      <c r="B589" s="19"/>
      <c r="C589" s="20" t="s">
        <v>43</v>
      </c>
      <c r="D589" s="21">
        <v>25</v>
      </c>
      <c r="E589" s="10">
        <v>3.75</v>
      </c>
      <c r="F589" s="11">
        <v>25</v>
      </c>
      <c r="G589" s="52">
        <v>400</v>
      </c>
      <c r="H589" s="53"/>
      <c r="I589" s="54"/>
      <c r="J589" s="22" t="str">
        <f t="shared" si="22"/>
        <v/>
      </c>
      <c r="K589" s="23" t="str">
        <f t="shared" si="23"/>
        <v/>
      </c>
    </row>
    <row r="590" spans="1:11" ht="15.75" x14ac:dyDescent="0.2">
      <c r="A590" s="18" t="s">
        <v>75</v>
      </c>
      <c r="B590" s="19"/>
      <c r="C590" s="20" t="s">
        <v>37</v>
      </c>
      <c r="D590" s="21">
        <v>10</v>
      </c>
      <c r="E590" s="10">
        <v>8</v>
      </c>
      <c r="F590" s="11">
        <v>10</v>
      </c>
      <c r="G590" s="52">
        <v>840</v>
      </c>
      <c r="H590" s="53"/>
      <c r="I590" s="54"/>
      <c r="J590" s="22" t="str">
        <f t="shared" si="22"/>
        <v/>
      </c>
      <c r="K590" s="23" t="str">
        <f t="shared" si="23"/>
        <v/>
      </c>
    </row>
    <row r="591" spans="1:11" ht="15.75" x14ac:dyDescent="0.2">
      <c r="A591" s="18" t="s">
        <v>75</v>
      </c>
      <c r="B591" s="19"/>
      <c r="C591" s="20" t="s">
        <v>38</v>
      </c>
      <c r="D591" s="21">
        <v>10</v>
      </c>
      <c r="E591" s="10">
        <v>10.45</v>
      </c>
      <c r="F591" s="11">
        <v>10</v>
      </c>
      <c r="G591" s="52">
        <v>1290</v>
      </c>
      <c r="H591" s="53"/>
      <c r="I591" s="54"/>
      <c r="J591" s="22" t="str">
        <f t="shared" si="22"/>
        <v/>
      </c>
      <c r="K591" s="23" t="str">
        <f t="shared" si="23"/>
        <v/>
      </c>
    </row>
    <row r="592" spans="1:11" ht="15.75" x14ac:dyDescent="0.2">
      <c r="A592" s="18" t="s">
        <v>76</v>
      </c>
      <c r="B592" s="19"/>
      <c r="C592" s="20" t="s">
        <v>73</v>
      </c>
      <c r="D592" s="21">
        <v>25</v>
      </c>
      <c r="E592" s="10">
        <v>2.35</v>
      </c>
      <c r="F592" s="11">
        <v>25</v>
      </c>
      <c r="G592" s="52">
        <v>900</v>
      </c>
      <c r="H592" s="53"/>
      <c r="I592" s="54"/>
      <c r="J592" s="22" t="str">
        <f t="shared" si="22"/>
        <v/>
      </c>
      <c r="K592" s="23" t="str">
        <f t="shared" si="23"/>
        <v/>
      </c>
    </row>
    <row r="593" spans="1:11" ht="15.75" x14ac:dyDescent="0.2">
      <c r="A593" s="18" t="s">
        <v>76</v>
      </c>
      <c r="B593" s="19"/>
      <c r="C593" s="20" t="s">
        <v>42</v>
      </c>
      <c r="D593" s="21">
        <v>25</v>
      </c>
      <c r="E593" s="10">
        <v>2.5499999999999998</v>
      </c>
      <c r="F593" s="11">
        <v>25</v>
      </c>
      <c r="G593" s="52">
        <v>4525</v>
      </c>
      <c r="H593" s="53"/>
      <c r="I593" s="54"/>
      <c r="J593" s="22" t="str">
        <f t="shared" si="22"/>
        <v/>
      </c>
      <c r="K593" s="23" t="str">
        <f t="shared" si="23"/>
        <v/>
      </c>
    </row>
    <row r="594" spans="1:11" ht="15.75" x14ac:dyDescent="0.2">
      <c r="A594" s="18" t="s">
        <v>76</v>
      </c>
      <c r="B594" s="19"/>
      <c r="C594" s="20" t="s">
        <v>43</v>
      </c>
      <c r="D594" s="21">
        <v>25</v>
      </c>
      <c r="E594" s="10">
        <v>3.6</v>
      </c>
      <c r="F594" s="11">
        <v>25</v>
      </c>
      <c r="G594" s="52">
        <v>2125</v>
      </c>
      <c r="H594" s="53"/>
      <c r="I594" s="54"/>
      <c r="J594" s="22" t="str">
        <f t="shared" si="22"/>
        <v/>
      </c>
      <c r="K594" s="23" t="str">
        <f t="shared" si="23"/>
        <v/>
      </c>
    </row>
    <row r="595" spans="1:11" ht="15.75" x14ac:dyDescent="0.2">
      <c r="A595" s="18" t="s">
        <v>76</v>
      </c>
      <c r="B595" s="19"/>
      <c r="C595" s="20" t="s">
        <v>38</v>
      </c>
      <c r="D595" s="21">
        <v>10</v>
      </c>
      <c r="E595" s="10">
        <v>10.45</v>
      </c>
      <c r="F595" s="11">
        <v>10</v>
      </c>
      <c r="G595" s="52">
        <v>1160</v>
      </c>
      <c r="H595" s="53"/>
      <c r="I595" s="54"/>
      <c r="J595" s="22" t="str">
        <f t="shared" si="22"/>
        <v/>
      </c>
      <c r="K595" s="23" t="str">
        <f t="shared" si="23"/>
        <v/>
      </c>
    </row>
    <row r="596" spans="1:11" ht="15.75" x14ac:dyDescent="0.2">
      <c r="A596" s="18" t="s">
        <v>76</v>
      </c>
      <c r="B596" s="19"/>
      <c r="C596" s="20" t="s">
        <v>72</v>
      </c>
      <c r="D596" s="21">
        <v>5</v>
      </c>
      <c r="E596" s="10">
        <v>12.25</v>
      </c>
      <c r="F596" s="11">
        <v>5</v>
      </c>
      <c r="G596" s="52">
        <v>1525</v>
      </c>
      <c r="H596" s="53"/>
      <c r="I596" s="54"/>
      <c r="J596" s="22" t="str">
        <f t="shared" si="22"/>
        <v/>
      </c>
      <c r="K596" s="23" t="str">
        <f t="shared" si="23"/>
        <v/>
      </c>
    </row>
    <row r="597" spans="1:11" ht="15.75" x14ac:dyDescent="0.2">
      <c r="A597" s="18" t="s">
        <v>327</v>
      </c>
      <c r="B597" s="19"/>
      <c r="C597" s="20" t="s">
        <v>45</v>
      </c>
      <c r="D597" s="21">
        <v>5</v>
      </c>
      <c r="E597" s="10">
        <v>14.65</v>
      </c>
      <c r="F597" s="11">
        <v>5</v>
      </c>
      <c r="G597" s="52">
        <v>195</v>
      </c>
      <c r="H597" s="53"/>
      <c r="I597" s="54"/>
      <c r="J597" s="22" t="str">
        <f t="shared" si="22"/>
        <v/>
      </c>
      <c r="K597" s="23" t="str">
        <f t="shared" si="23"/>
        <v/>
      </c>
    </row>
    <row r="598" spans="1:11" ht="15.75" x14ac:dyDescent="0.2">
      <c r="A598" s="18" t="s">
        <v>327</v>
      </c>
      <c r="B598" s="19"/>
      <c r="C598" s="20" t="s">
        <v>46</v>
      </c>
      <c r="D598" s="21">
        <v>5</v>
      </c>
      <c r="E598" s="10">
        <v>15.95</v>
      </c>
      <c r="F598" s="11">
        <v>5</v>
      </c>
      <c r="G598" s="52">
        <v>25</v>
      </c>
      <c r="H598" s="53"/>
      <c r="I598" s="54"/>
      <c r="J598" s="22" t="str">
        <f t="shared" si="22"/>
        <v/>
      </c>
      <c r="K598" s="23" t="str">
        <f t="shared" si="23"/>
        <v/>
      </c>
    </row>
    <row r="599" spans="1:11" ht="15.75" x14ac:dyDescent="0.2">
      <c r="A599" s="18" t="s">
        <v>328</v>
      </c>
      <c r="B599" s="19"/>
      <c r="C599" s="20" t="s">
        <v>58</v>
      </c>
      <c r="D599" s="21">
        <v>5</v>
      </c>
      <c r="E599" s="10">
        <v>18.600000000000001</v>
      </c>
      <c r="F599" s="11">
        <v>5</v>
      </c>
      <c r="G599" s="52">
        <v>40</v>
      </c>
      <c r="H599" s="53"/>
      <c r="I599" s="54"/>
      <c r="J599" s="22" t="str">
        <f t="shared" si="22"/>
        <v/>
      </c>
      <c r="K599" s="23" t="str">
        <f t="shared" si="23"/>
        <v/>
      </c>
    </row>
    <row r="600" spans="1:11" ht="15.75" x14ac:dyDescent="0.2">
      <c r="A600" s="18" t="s">
        <v>329</v>
      </c>
      <c r="B600" s="19"/>
      <c r="C600" s="20" t="s">
        <v>58</v>
      </c>
      <c r="D600" s="21">
        <v>5</v>
      </c>
      <c r="E600" s="10">
        <v>18.600000000000001</v>
      </c>
      <c r="F600" s="11">
        <v>5</v>
      </c>
      <c r="G600" s="52">
        <v>25</v>
      </c>
      <c r="H600" s="53"/>
      <c r="I600" s="54"/>
      <c r="J600" s="22" t="str">
        <f t="shared" si="22"/>
        <v/>
      </c>
      <c r="K600" s="23" t="str">
        <f t="shared" si="23"/>
        <v/>
      </c>
    </row>
    <row r="601" spans="1:11" ht="15.75" x14ac:dyDescent="0.2">
      <c r="A601" s="18" t="s">
        <v>330</v>
      </c>
      <c r="B601" s="19"/>
      <c r="C601" s="20" t="s">
        <v>58</v>
      </c>
      <c r="D601" s="21">
        <v>5</v>
      </c>
      <c r="E601" s="10">
        <v>18.600000000000001</v>
      </c>
      <c r="F601" s="11">
        <v>5</v>
      </c>
      <c r="G601" s="52">
        <v>40</v>
      </c>
      <c r="H601" s="53"/>
      <c r="I601" s="54"/>
      <c r="J601" s="22" t="str">
        <f t="shared" si="22"/>
        <v/>
      </c>
      <c r="K601" s="23" t="str">
        <f t="shared" si="23"/>
        <v/>
      </c>
    </row>
    <row r="602" spans="1:11" ht="15.75" x14ac:dyDescent="0.2">
      <c r="A602" s="18" t="s">
        <v>331</v>
      </c>
      <c r="B602" s="19"/>
      <c r="C602" s="20" t="s">
        <v>58</v>
      </c>
      <c r="D602" s="21">
        <v>5</v>
      </c>
      <c r="E602" s="10">
        <v>18.600000000000001</v>
      </c>
      <c r="F602" s="11">
        <v>5</v>
      </c>
      <c r="G602" s="52">
        <v>55</v>
      </c>
      <c r="H602" s="53"/>
      <c r="I602" s="54"/>
      <c r="J602" s="22" t="str">
        <f t="shared" si="22"/>
        <v/>
      </c>
      <c r="K602" s="23" t="str">
        <f t="shared" si="23"/>
        <v/>
      </c>
    </row>
    <row r="603" spans="1:11" ht="15.75" x14ac:dyDescent="0.2">
      <c r="A603" s="18" t="s">
        <v>332</v>
      </c>
      <c r="B603" s="19"/>
      <c r="C603" s="20" t="s">
        <v>58</v>
      </c>
      <c r="D603" s="21">
        <v>5</v>
      </c>
      <c r="E603" s="10">
        <v>18.600000000000001</v>
      </c>
      <c r="F603" s="11">
        <v>5</v>
      </c>
      <c r="G603" s="52">
        <v>50</v>
      </c>
      <c r="H603" s="53"/>
      <c r="I603" s="54"/>
      <c r="J603" s="22" t="str">
        <f t="shared" si="22"/>
        <v/>
      </c>
      <c r="K603" s="23" t="str">
        <f t="shared" si="23"/>
        <v/>
      </c>
    </row>
    <row r="604" spans="1:11" ht="15.75" x14ac:dyDescent="0.2">
      <c r="A604" s="18" t="s">
        <v>333</v>
      </c>
      <c r="B604" s="19"/>
      <c r="C604" s="20" t="s">
        <v>58</v>
      </c>
      <c r="D604" s="21">
        <v>5</v>
      </c>
      <c r="E604" s="10">
        <v>18.600000000000001</v>
      </c>
      <c r="F604" s="11">
        <v>5</v>
      </c>
      <c r="G604" s="52">
        <v>35</v>
      </c>
      <c r="H604" s="53"/>
      <c r="I604" s="54"/>
      <c r="J604" s="22" t="str">
        <f t="shared" si="22"/>
        <v/>
      </c>
      <c r="K604" s="23" t="str">
        <f t="shared" si="23"/>
        <v/>
      </c>
    </row>
    <row r="605" spans="1:11" ht="15.75" x14ac:dyDescent="0.2">
      <c r="A605" s="18" t="s">
        <v>334</v>
      </c>
      <c r="B605" s="19"/>
      <c r="C605" s="20" t="s">
        <v>45</v>
      </c>
      <c r="D605" s="21">
        <v>10</v>
      </c>
      <c r="E605" s="10">
        <v>14.2</v>
      </c>
      <c r="F605" s="11">
        <v>10</v>
      </c>
      <c r="G605" s="52">
        <v>40</v>
      </c>
      <c r="H605" s="53"/>
      <c r="I605" s="54"/>
      <c r="J605" s="22" t="str">
        <f t="shared" si="22"/>
        <v/>
      </c>
      <c r="K605" s="23" t="str">
        <f t="shared" si="23"/>
        <v/>
      </c>
    </row>
    <row r="606" spans="1:11" ht="15.75" x14ac:dyDescent="0.2">
      <c r="A606" s="18" t="s">
        <v>77</v>
      </c>
      <c r="B606" s="19"/>
      <c r="C606" s="20" t="s">
        <v>30</v>
      </c>
      <c r="D606" s="21">
        <v>50</v>
      </c>
      <c r="E606" s="10">
        <v>4.5999999999999996</v>
      </c>
      <c r="F606" s="11">
        <v>50</v>
      </c>
      <c r="G606" s="52" t="s">
        <v>345</v>
      </c>
      <c r="H606" s="53"/>
      <c r="I606" s="54"/>
      <c r="J606" s="22" t="str">
        <f t="shared" si="22"/>
        <v/>
      </c>
      <c r="K606" s="23" t="str">
        <f t="shared" si="23"/>
        <v/>
      </c>
    </row>
    <row r="607" spans="1:11" ht="15.75" x14ac:dyDescent="0.2">
      <c r="A607" s="18" t="s">
        <v>77</v>
      </c>
      <c r="B607" s="19"/>
      <c r="C607" s="20" t="s">
        <v>28</v>
      </c>
      <c r="D607" s="21">
        <v>25</v>
      </c>
      <c r="E607" s="10">
        <v>6.35</v>
      </c>
      <c r="F607" s="11">
        <v>25</v>
      </c>
      <c r="G607" s="52">
        <v>1150</v>
      </c>
      <c r="H607" s="53"/>
      <c r="I607" s="54"/>
      <c r="J607" s="22" t="str">
        <f t="shared" si="22"/>
        <v/>
      </c>
      <c r="K607" s="23" t="str">
        <f t="shared" si="23"/>
        <v/>
      </c>
    </row>
    <row r="608" spans="1:11" ht="15.75" x14ac:dyDescent="0.2">
      <c r="A608" s="18" t="s">
        <v>77</v>
      </c>
      <c r="B608" s="19"/>
      <c r="C608" s="20" t="s">
        <v>36</v>
      </c>
      <c r="D608" s="21">
        <v>10</v>
      </c>
      <c r="E608" s="10">
        <v>9.65</v>
      </c>
      <c r="F608" s="11">
        <v>10</v>
      </c>
      <c r="G608" s="52">
        <v>550</v>
      </c>
      <c r="H608" s="53"/>
      <c r="I608" s="54"/>
      <c r="J608" s="22" t="str">
        <f t="shared" si="22"/>
        <v/>
      </c>
      <c r="K608" s="23" t="str">
        <f t="shared" si="23"/>
        <v/>
      </c>
    </row>
    <row r="609" spans="1:11" ht="15.75" x14ac:dyDescent="0.2">
      <c r="A609" s="18" t="s">
        <v>77</v>
      </c>
      <c r="B609" s="19"/>
      <c r="C609" s="20" t="s">
        <v>37</v>
      </c>
      <c r="D609" s="21">
        <v>10</v>
      </c>
      <c r="E609" s="10">
        <v>11.75</v>
      </c>
      <c r="F609" s="11">
        <v>10</v>
      </c>
      <c r="G609" s="52">
        <v>5820</v>
      </c>
      <c r="H609" s="53"/>
      <c r="I609" s="54"/>
      <c r="J609" s="22" t="str">
        <f t="shared" si="22"/>
        <v/>
      </c>
      <c r="K609" s="23" t="str">
        <f t="shared" si="23"/>
        <v/>
      </c>
    </row>
    <row r="610" spans="1:11" ht="15.75" x14ac:dyDescent="0.2">
      <c r="A610" s="18" t="s">
        <v>77</v>
      </c>
      <c r="B610" s="19"/>
      <c r="C610" s="20" t="s">
        <v>38</v>
      </c>
      <c r="D610" s="21">
        <v>10</v>
      </c>
      <c r="E610" s="10">
        <v>17.25</v>
      </c>
      <c r="F610" s="11">
        <v>10</v>
      </c>
      <c r="G610" s="52">
        <v>5690</v>
      </c>
      <c r="H610" s="53"/>
      <c r="I610" s="54"/>
      <c r="J610" s="22" t="str">
        <f t="shared" ref="J610:J620" si="24">IF(H610="","",IF(ROUNDUP(H610/D610,0)*D610&lt;&gt;H610,ROUNDUP(H610/D610,0)*D610,H610))</f>
        <v/>
      </c>
      <c r="K610" s="23" t="str">
        <f t="shared" ref="K610:K620" si="25">IF(ISBLANK(H610),"",J610*E610)</f>
        <v/>
      </c>
    </row>
    <row r="611" spans="1:11" ht="15.75" x14ac:dyDescent="0.2">
      <c r="A611" s="18" t="s">
        <v>77</v>
      </c>
      <c r="B611" s="19"/>
      <c r="C611" s="20" t="s">
        <v>72</v>
      </c>
      <c r="D611" s="21">
        <v>5</v>
      </c>
      <c r="E611" s="10">
        <v>21</v>
      </c>
      <c r="F611" s="11">
        <v>5</v>
      </c>
      <c r="G611" s="52">
        <v>785</v>
      </c>
      <c r="H611" s="53"/>
      <c r="I611" s="54"/>
      <c r="J611" s="22" t="str">
        <f t="shared" si="24"/>
        <v/>
      </c>
      <c r="K611" s="23" t="str">
        <f t="shared" si="25"/>
        <v/>
      </c>
    </row>
    <row r="612" spans="1:11" ht="15.75" x14ac:dyDescent="0.2">
      <c r="A612" s="18" t="s">
        <v>134</v>
      </c>
      <c r="B612" s="19"/>
      <c r="C612" s="20" t="s">
        <v>30</v>
      </c>
      <c r="D612" s="21">
        <v>50</v>
      </c>
      <c r="E612" s="10">
        <v>2.5499999999999998</v>
      </c>
      <c r="F612" s="11">
        <v>50</v>
      </c>
      <c r="G612" s="52" t="s">
        <v>344</v>
      </c>
      <c r="H612" s="53"/>
      <c r="I612" s="54"/>
      <c r="J612" s="22" t="str">
        <f t="shared" si="24"/>
        <v/>
      </c>
      <c r="K612" s="23" t="str">
        <f t="shared" si="25"/>
        <v/>
      </c>
    </row>
    <row r="613" spans="1:11" ht="15.75" x14ac:dyDescent="0.2">
      <c r="A613" s="18" t="s">
        <v>335</v>
      </c>
      <c r="B613" s="19"/>
      <c r="C613" s="20" t="s">
        <v>28</v>
      </c>
      <c r="D613" s="21">
        <v>25</v>
      </c>
      <c r="E613" s="10">
        <v>5.85</v>
      </c>
      <c r="F613" s="11">
        <v>25</v>
      </c>
      <c r="G613" s="52">
        <v>3100</v>
      </c>
      <c r="H613" s="53"/>
      <c r="I613" s="54"/>
      <c r="J613" s="22" t="str">
        <f t="shared" si="24"/>
        <v/>
      </c>
      <c r="K613" s="23" t="str">
        <f t="shared" si="25"/>
        <v/>
      </c>
    </row>
    <row r="614" spans="1:11" ht="15.75" x14ac:dyDescent="0.2">
      <c r="A614" s="18" t="s">
        <v>352</v>
      </c>
      <c r="B614" s="19"/>
      <c r="C614" s="20" t="s">
        <v>32</v>
      </c>
      <c r="D614" s="21">
        <v>50</v>
      </c>
      <c r="E614" s="10">
        <v>1.2</v>
      </c>
      <c r="F614" s="11">
        <v>50</v>
      </c>
      <c r="G614" s="52">
        <v>500</v>
      </c>
      <c r="H614" s="53"/>
      <c r="I614" s="54"/>
      <c r="J614" s="22" t="str">
        <f t="shared" si="24"/>
        <v/>
      </c>
      <c r="K614" s="23" t="str">
        <f t="shared" si="25"/>
        <v/>
      </c>
    </row>
    <row r="615" spans="1:11" ht="15.75" x14ac:dyDescent="0.2">
      <c r="A615" s="18" t="s">
        <v>352</v>
      </c>
      <c r="B615" s="19"/>
      <c r="C615" s="20" t="s">
        <v>59</v>
      </c>
      <c r="D615" s="21">
        <v>10</v>
      </c>
      <c r="E615" s="10">
        <v>9.85</v>
      </c>
      <c r="F615" s="11">
        <v>10</v>
      </c>
      <c r="G615" s="52">
        <v>1050</v>
      </c>
      <c r="H615" s="53"/>
      <c r="I615" s="54"/>
      <c r="J615" s="22" t="str">
        <f t="shared" si="24"/>
        <v/>
      </c>
      <c r="K615" s="23" t="str">
        <f t="shared" si="25"/>
        <v/>
      </c>
    </row>
    <row r="616" spans="1:11" ht="15.75" x14ac:dyDescent="0.2">
      <c r="A616" s="18" t="s">
        <v>336</v>
      </c>
      <c r="B616" s="19"/>
      <c r="C616" s="20" t="s">
        <v>30</v>
      </c>
      <c r="D616" s="21">
        <v>50</v>
      </c>
      <c r="E616" s="10">
        <v>2.25</v>
      </c>
      <c r="F616" s="11">
        <v>50</v>
      </c>
      <c r="G616" s="52" t="s">
        <v>344</v>
      </c>
      <c r="H616" s="53"/>
      <c r="I616" s="54"/>
      <c r="J616" s="22" t="str">
        <f t="shared" si="24"/>
        <v/>
      </c>
      <c r="K616" s="23" t="str">
        <f t="shared" si="25"/>
        <v/>
      </c>
    </row>
    <row r="617" spans="1:11" ht="15.75" x14ac:dyDescent="0.2">
      <c r="A617" s="18" t="s">
        <v>337</v>
      </c>
      <c r="B617" s="19"/>
      <c r="C617" s="20" t="s">
        <v>34</v>
      </c>
      <c r="D617" s="21">
        <v>10</v>
      </c>
      <c r="E617" s="10">
        <v>15.35</v>
      </c>
      <c r="F617" s="11">
        <v>10</v>
      </c>
      <c r="G617" s="52">
        <v>50</v>
      </c>
      <c r="H617" s="53"/>
      <c r="I617" s="54"/>
      <c r="J617" s="22" t="str">
        <f t="shared" si="24"/>
        <v/>
      </c>
      <c r="K617" s="23" t="str">
        <f t="shared" si="25"/>
        <v/>
      </c>
    </row>
    <row r="618" spans="1:11" ht="15.75" x14ac:dyDescent="0.2">
      <c r="A618" s="18" t="s">
        <v>338</v>
      </c>
      <c r="B618" s="19"/>
      <c r="C618" s="20" t="s">
        <v>33</v>
      </c>
      <c r="D618" s="21">
        <v>10</v>
      </c>
      <c r="E618" s="10">
        <v>16.399999999999999</v>
      </c>
      <c r="F618" s="11">
        <v>10</v>
      </c>
      <c r="G618" s="52">
        <v>80</v>
      </c>
      <c r="H618" s="53"/>
      <c r="I618" s="54"/>
      <c r="J618" s="22" t="str">
        <f t="shared" si="24"/>
        <v/>
      </c>
      <c r="K618" s="23" t="str">
        <f t="shared" si="25"/>
        <v/>
      </c>
    </row>
    <row r="619" spans="1:11" ht="15.75" x14ac:dyDescent="0.2">
      <c r="A619" s="18" t="s">
        <v>338</v>
      </c>
      <c r="B619" s="19"/>
      <c r="C619" s="20" t="s">
        <v>34</v>
      </c>
      <c r="D619" s="21">
        <v>10</v>
      </c>
      <c r="E619" s="10">
        <v>17.75</v>
      </c>
      <c r="F619" s="11">
        <v>10</v>
      </c>
      <c r="G619" s="52">
        <v>500</v>
      </c>
      <c r="H619" s="53"/>
      <c r="I619" s="54"/>
      <c r="J619" s="22" t="str">
        <f t="shared" si="24"/>
        <v/>
      </c>
      <c r="K619" s="23" t="str">
        <f t="shared" si="25"/>
        <v/>
      </c>
    </row>
    <row r="620" spans="1:11" ht="15.75" x14ac:dyDescent="0.2">
      <c r="A620" s="18" t="s">
        <v>338</v>
      </c>
      <c r="B620" s="19"/>
      <c r="C620" s="20" t="s">
        <v>35</v>
      </c>
      <c r="D620" s="21">
        <v>10</v>
      </c>
      <c r="E620" s="10">
        <v>19.95</v>
      </c>
      <c r="F620" s="11">
        <v>10</v>
      </c>
      <c r="G620" s="52">
        <v>40</v>
      </c>
      <c r="H620" s="53"/>
      <c r="I620" s="54"/>
      <c r="J620" s="22" t="str">
        <f t="shared" si="24"/>
        <v/>
      </c>
      <c r="K620" s="23" t="str">
        <f t="shared" si="25"/>
        <v/>
      </c>
    </row>
    <row r="621" spans="1:11" ht="15.75" x14ac:dyDescent="0.2">
      <c r="A621" s="18" t="s">
        <v>168</v>
      </c>
      <c r="B621" s="19"/>
      <c r="C621" s="20" t="s">
        <v>23</v>
      </c>
      <c r="D621" s="21">
        <v>5</v>
      </c>
      <c r="E621" s="10">
        <v>14.6</v>
      </c>
      <c r="F621" s="11">
        <v>5</v>
      </c>
      <c r="G621" s="52">
        <v>170</v>
      </c>
      <c r="H621" s="53"/>
      <c r="I621" s="54"/>
      <c r="J621" s="22" t="str">
        <f t="shared" ref="J621:J633" si="26">IF(H621="","",IF(ROUNDUP(H621/D621,0)*D621&lt;&gt;H621,ROUNDUP(H621/D621,0)*D621,H621))</f>
        <v/>
      </c>
      <c r="K621" s="23" t="str">
        <f t="shared" ref="K621:K633" si="27">IF(ISBLANK(H621),"",J621*E621)</f>
        <v/>
      </c>
    </row>
    <row r="622" spans="1:11" ht="15.75" x14ac:dyDescent="0.2">
      <c r="A622" s="18" t="s">
        <v>168</v>
      </c>
      <c r="B622" s="19"/>
      <c r="C622" s="20" t="s">
        <v>22</v>
      </c>
      <c r="D622" s="21">
        <v>5</v>
      </c>
      <c r="E622" s="10">
        <v>16.649999999999999</v>
      </c>
      <c r="F622" s="11">
        <v>5</v>
      </c>
      <c r="G622" s="52">
        <v>40</v>
      </c>
      <c r="H622" s="53"/>
      <c r="I622" s="54"/>
      <c r="J622" s="22" t="str">
        <f t="shared" si="26"/>
        <v/>
      </c>
      <c r="K622" s="23" t="str">
        <f t="shared" si="27"/>
        <v/>
      </c>
    </row>
    <row r="623" spans="1:11" ht="15.75" x14ac:dyDescent="0.2">
      <c r="A623" s="18" t="s">
        <v>339</v>
      </c>
      <c r="B623" s="19"/>
      <c r="C623" s="20" t="s">
        <v>23</v>
      </c>
      <c r="D623" s="21">
        <v>5</v>
      </c>
      <c r="E623" s="10">
        <v>14.6</v>
      </c>
      <c r="F623" s="11">
        <v>5</v>
      </c>
      <c r="G623" s="52">
        <v>230</v>
      </c>
      <c r="H623" s="53"/>
      <c r="I623" s="54"/>
      <c r="J623" s="22" t="str">
        <f t="shared" si="26"/>
        <v/>
      </c>
      <c r="K623" s="23" t="str">
        <f t="shared" si="27"/>
        <v/>
      </c>
    </row>
    <row r="624" spans="1:11" ht="15.75" x14ac:dyDescent="0.2">
      <c r="A624" s="18" t="s">
        <v>339</v>
      </c>
      <c r="B624" s="19"/>
      <c r="C624" s="20" t="s">
        <v>22</v>
      </c>
      <c r="D624" s="21">
        <v>5</v>
      </c>
      <c r="E624" s="10">
        <v>16.649999999999999</v>
      </c>
      <c r="F624" s="11">
        <v>5</v>
      </c>
      <c r="G624" s="52">
        <v>55</v>
      </c>
      <c r="H624" s="53"/>
      <c r="I624" s="54"/>
      <c r="J624" s="22" t="str">
        <f t="shared" si="26"/>
        <v/>
      </c>
      <c r="K624" s="23" t="str">
        <f t="shared" si="27"/>
        <v/>
      </c>
    </row>
    <row r="625" spans="1:11" ht="15.75" x14ac:dyDescent="0.2">
      <c r="A625" s="18" t="s">
        <v>155</v>
      </c>
      <c r="B625" s="19"/>
      <c r="C625" s="20" t="s">
        <v>47</v>
      </c>
      <c r="D625" s="21">
        <v>10</v>
      </c>
      <c r="E625" s="10">
        <v>9.85</v>
      </c>
      <c r="F625" s="11">
        <v>10</v>
      </c>
      <c r="G625" s="52">
        <v>610</v>
      </c>
      <c r="H625" s="53"/>
      <c r="I625" s="54"/>
      <c r="J625" s="22" t="str">
        <f t="shared" si="26"/>
        <v/>
      </c>
      <c r="K625" s="23" t="str">
        <f t="shared" si="27"/>
        <v/>
      </c>
    </row>
    <row r="626" spans="1:11" ht="15.75" x14ac:dyDescent="0.2">
      <c r="A626" s="18" t="s">
        <v>155</v>
      </c>
      <c r="B626" s="19"/>
      <c r="C626" s="20" t="s">
        <v>114</v>
      </c>
      <c r="D626" s="21">
        <v>5</v>
      </c>
      <c r="E626" s="10">
        <v>14.5</v>
      </c>
      <c r="F626" s="11">
        <v>5</v>
      </c>
      <c r="G626" s="52">
        <v>335</v>
      </c>
      <c r="H626" s="53"/>
      <c r="I626" s="54"/>
      <c r="J626" s="22" t="str">
        <f t="shared" si="26"/>
        <v/>
      </c>
      <c r="K626" s="23" t="str">
        <f t="shared" si="27"/>
        <v/>
      </c>
    </row>
    <row r="627" spans="1:11" ht="15.75" x14ac:dyDescent="0.2">
      <c r="A627" s="18" t="s">
        <v>364</v>
      </c>
      <c r="B627" s="19"/>
      <c r="C627" s="20" t="s">
        <v>47</v>
      </c>
      <c r="D627" s="21">
        <v>10</v>
      </c>
      <c r="E627" s="10">
        <v>8</v>
      </c>
      <c r="F627" s="11">
        <v>10</v>
      </c>
      <c r="G627" s="52">
        <v>3720</v>
      </c>
      <c r="H627" s="53"/>
      <c r="I627" s="54"/>
      <c r="J627" s="22" t="str">
        <f t="shared" si="26"/>
        <v/>
      </c>
      <c r="K627" s="23" t="str">
        <f t="shared" si="27"/>
        <v/>
      </c>
    </row>
    <row r="628" spans="1:11" ht="15.75" x14ac:dyDescent="0.2">
      <c r="A628" s="18" t="s">
        <v>135</v>
      </c>
      <c r="B628" s="19"/>
      <c r="C628" s="20" t="s">
        <v>47</v>
      </c>
      <c r="D628" s="21">
        <v>10</v>
      </c>
      <c r="E628" s="10">
        <v>9.35</v>
      </c>
      <c r="F628" s="11">
        <v>10</v>
      </c>
      <c r="G628" s="52">
        <v>2080</v>
      </c>
      <c r="H628" s="53"/>
      <c r="I628" s="54"/>
      <c r="J628" s="22" t="str">
        <f t="shared" si="26"/>
        <v/>
      </c>
      <c r="K628" s="23" t="str">
        <f t="shared" si="27"/>
        <v/>
      </c>
    </row>
    <row r="629" spans="1:11" ht="15.75" x14ac:dyDescent="0.2">
      <c r="A629" s="18" t="s">
        <v>135</v>
      </c>
      <c r="B629" s="19"/>
      <c r="C629" s="20" t="s">
        <v>114</v>
      </c>
      <c r="D629" s="21">
        <v>5</v>
      </c>
      <c r="E629" s="10">
        <v>14.55</v>
      </c>
      <c r="F629" s="11">
        <v>5</v>
      </c>
      <c r="G629" s="52">
        <v>2245</v>
      </c>
      <c r="H629" s="53"/>
      <c r="I629" s="54"/>
      <c r="J629" s="22" t="str">
        <f t="shared" si="26"/>
        <v/>
      </c>
      <c r="K629" s="23" t="str">
        <f t="shared" si="27"/>
        <v/>
      </c>
    </row>
    <row r="630" spans="1:11" ht="15.75" x14ac:dyDescent="0.2">
      <c r="A630" s="18" t="s">
        <v>342</v>
      </c>
      <c r="B630" s="19"/>
      <c r="C630" s="20" t="s">
        <v>30</v>
      </c>
      <c r="D630" s="21">
        <v>50</v>
      </c>
      <c r="E630" s="10">
        <v>2.25</v>
      </c>
      <c r="F630" s="11">
        <v>50</v>
      </c>
      <c r="G630" s="52" t="s">
        <v>344</v>
      </c>
      <c r="H630" s="53"/>
      <c r="I630" s="54"/>
      <c r="J630" s="22" t="str">
        <f t="shared" si="26"/>
        <v/>
      </c>
      <c r="K630" s="23" t="str">
        <f t="shared" si="27"/>
        <v/>
      </c>
    </row>
    <row r="631" spans="1:11" ht="15.75" x14ac:dyDescent="0.2">
      <c r="A631" s="18" t="s">
        <v>343</v>
      </c>
      <c r="B631" s="19"/>
      <c r="C631" s="20" t="s">
        <v>35</v>
      </c>
      <c r="D631" s="21">
        <v>10</v>
      </c>
      <c r="E631" s="10">
        <v>17.45</v>
      </c>
      <c r="F631" s="11">
        <v>10</v>
      </c>
      <c r="G631" s="52">
        <v>380</v>
      </c>
      <c r="H631" s="53"/>
      <c r="I631" s="54"/>
      <c r="J631" s="22" t="str">
        <f t="shared" si="26"/>
        <v/>
      </c>
      <c r="K631" s="23" t="str">
        <f t="shared" si="27"/>
        <v/>
      </c>
    </row>
    <row r="632" spans="1:11" ht="15.75" x14ac:dyDescent="0.2">
      <c r="A632" s="18" t="s">
        <v>343</v>
      </c>
      <c r="B632" s="19"/>
      <c r="C632" s="20" t="s">
        <v>228</v>
      </c>
      <c r="D632" s="21">
        <v>10</v>
      </c>
      <c r="E632" s="10">
        <v>19.350000000000001</v>
      </c>
      <c r="F632" s="11">
        <v>10</v>
      </c>
      <c r="G632" s="52">
        <v>400</v>
      </c>
      <c r="H632" s="53"/>
      <c r="I632" s="54"/>
      <c r="J632" s="22" t="str">
        <f t="shared" si="26"/>
        <v/>
      </c>
      <c r="K632" s="23" t="str">
        <f t="shared" si="27"/>
        <v/>
      </c>
    </row>
    <row r="633" spans="1:11" ht="15.75" x14ac:dyDescent="0.2">
      <c r="A633" s="18" t="s">
        <v>355</v>
      </c>
      <c r="B633" s="19"/>
      <c r="C633" s="20" t="s">
        <v>355</v>
      </c>
      <c r="D633" s="21" t="s">
        <v>355</v>
      </c>
      <c r="E633" s="10" t="s">
        <v>355</v>
      </c>
      <c r="F633" s="11" t="s">
        <v>355</v>
      </c>
      <c r="G633" s="52" t="s">
        <v>355</v>
      </c>
      <c r="H633" s="53"/>
      <c r="I633" s="54"/>
      <c r="J633" s="22" t="str">
        <f t="shared" si="26"/>
        <v/>
      </c>
      <c r="K633" s="23" t="str">
        <f t="shared" si="27"/>
        <v/>
      </c>
    </row>
    <row r="634" spans="1:11" ht="36.75" x14ac:dyDescent="0.2">
      <c r="A634" s="55" t="s">
        <v>354</v>
      </c>
      <c r="B634" s="19"/>
      <c r="C634" s="20" t="s">
        <v>355</v>
      </c>
      <c r="D634" s="21" t="s">
        <v>355</v>
      </c>
      <c r="E634" s="10" t="s">
        <v>355</v>
      </c>
      <c r="F634" s="11" t="s">
        <v>355</v>
      </c>
      <c r="G634" s="52" t="s">
        <v>355</v>
      </c>
      <c r="H634" s="53"/>
      <c r="I634" s="54"/>
      <c r="J634" s="22" t="str">
        <f t="shared" ref="J634:J642" si="28">IF(H634="","",IF(ROUNDUP(H634/D634,0)*D634&lt;&gt;H634,ROUNDUP(H634/D634,0)*D634,H634))</f>
        <v/>
      </c>
      <c r="K634" s="23" t="str">
        <f t="shared" ref="K634:K642" si="29">IF(ISBLANK(H634),"",J634*E634)</f>
        <v/>
      </c>
    </row>
    <row r="635" spans="1:11" ht="15.75" x14ac:dyDescent="0.2">
      <c r="A635" s="18" t="s">
        <v>355</v>
      </c>
      <c r="B635" s="19"/>
      <c r="C635" s="20" t="s">
        <v>355</v>
      </c>
      <c r="D635" s="21" t="s">
        <v>355</v>
      </c>
      <c r="E635" s="10" t="s">
        <v>355</v>
      </c>
      <c r="F635" s="11" t="s">
        <v>355</v>
      </c>
      <c r="G635" s="52" t="s">
        <v>355</v>
      </c>
      <c r="H635" s="53"/>
      <c r="I635" s="54"/>
      <c r="J635" s="22" t="str">
        <f t="shared" si="28"/>
        <v/>
      </c>
      <c r="K635" s="23" t="str">
        <f t="shared" si="29"/>
        <v/>
      </c>
    </row>
    <row r="636" spans="1:11" ht="15.75" x14ac:dyDescent="0.2">
      <c r="A636" s="18" t="s">
        <v>353</v>
      </c>
      <c r="B636" s="19"/>
      <c r="C636" s="20" t="s">
        <v>30</v>
      </c>
      <c r="D636" s="21">
        <v>50</v>
      </c>
      <c r="E636" s="10">
        <v>3.65</v>
      </c>
      <c r="F636" s="11">
        <v>50</v>
      </c>
      <c r="G636" s="52" t="s">
        <v>344</v>
      </c>
      <c r="H636" s="53"/>
      <c r="I636" s="54"/>
      <c r="J636" s="22" t="str">
        <f t="shared" si="28"/>
        <v/>
      </c>
      <c r="K636" s="23" t="str">
        <f t="shared" si="29"/>
        <v/>
      </c>
    </row>
    <row r="637" spans="1:11" ht="15.75" x14ac:dyDescent="0.2">
      <c r="A637" s="18" t="s">
        <v>223</v>
      </c>
      <c r="B637" s="19"/>
      <c r="C637" s="20" t="s">
        <v>47</v>
      </c>
      <c r="D637" s="21">
        <v>10</v>
      </c>
      <c r="E637" s="10">
        <v>3.1</v>
      </c>
      <c r="F637" s="11">
        <v>10</v>
      </c>
      <c r="G637" s="52">
        <v>100</v>
      </c>
      <c r="H637" s="53"/>
      <c r="I637" s="54"/>
      <c r="J637" s="22" t="str">
        <f t="shared" si="28"/>
        <v/>
      </c>
      <c r="K637" s="23" t="str">
        <f t="shared" si="29"/>
        <v/>
      </c>
    </row>
    <row r="638" spans="1:11" ht="15.75" x14ac:dyDescent="0.2">
      <c r="A638" s="18" t="s">
        <v>261</v>
      </c>
      <c r="B638" s="19"/>
      <c r="C638" s="20" t="s">
        <v>47</v>
      </c>
      <c r="D638" s="21">
        <v>10</v>
      </c>
      <c r="E638" s="10">
        <v>8.6999999999999993</v>
      </c>
      <c r="F638" s="11">
        <v>10</v>
      </c>
      <c r="G638" s="52">
        <v>1450</v>
      </c>
      <c r="H638" s="53"/>
      <c r="I638" s="54"/>
      <c r="J638" s="22" t="str">
        <f t="shared" si="28"/>
        <v/>
      </c>
      <c r="K638" s="23" t="str">
        <f t="shared" si="29"/>
        <v/>
      </c>
    </row>
    <row r="639" spans="1:11" ht="15.75" x14ac:dyDescent="0.2">
      <c r="A639" s="18" t="s">
        <v>282</v>
      </c>
      <c r="B639" s="19"/>
      <c r="C639" s="20" t="s">
        <v>30</v>
      </c>
      <c r="D639" s="21">
        <v>50</v>
      </c>
      <c r="E639" s="10">
        <v>3.2</v>
      </c>
      <c r="F639" s="11">
        <v>50</v>
      </c>
      <c r="G639" s="52">
        <v>400</v>
      </c>
      <c r="H639" s="53"/>
      <c r="I639" s="54"/>
      <c r="J639" s="22" t="str">
        <f t="shared" si="28"/>
        <v/>
      </c>
      <c r="K639" s="23" t="str">
        <f t="shared" si="29"/>
        <v/>
      </c>
    </row>
    <row r="640" spans="1:11" ht="15.75" x14ac:dyDescent="0.2">
      <c r="A640" s="18" t="s">
        <v>142</v>
      </c>
      <c r="B640" s="19"/>
      <c r="C640" s="20" t="s">
        <v>141</v>
      </c>
      <c r="D640" s="21">
        <v>50</v>
      </c>
      <c r="E640" s="10">
        <v>1.65</v>
      </c>
      <c r="F640" s="11">
        <v>50</v>
      </c>
      <c r="G640" s="52" t="s">
        <v>344</v>
      </c>
      <c r="H640" s="53"/>
      <c r="I640" s="54"/>
      <c r="J640" s="22" t="str">
        <f t="shared" si="28"/>
        <v/>
      </c>
      <c r="K640" s="23" t="str">
        <f t="shared" si="29"/>
        <v/>
      </c>
    </row>
    <row r="641" spans="1:11" ht="15.75" x14ac:dyDescent="0.2">
      <c r="A641" s="18" t="s">
        <v>136</v>
      </c>
      <c r="B641" s="19"/>
      <c r="C641" s="20" t="s">
        <v>30</v>
      </c>
      <c r="D641" s="21">
        <v>50</v>
      </c>
      <c r="E641" s="10">
        <v>3.15</v>
      </c>
      <c r="F641" s="11">
        <v>50</v>
      </c>
      <c r="G641" s="52" t="s">
        <v>345</v>
      </c>
      <c r="H641" s="53"/>
      <c r="I641" s="54"/>
      <c r="J641" s="22" t="str">
        <f t="shared" si="28"/>
        <v/>
      </c>
      <c r="K641" s="23" t="str">
        <f t="shared" si="29"/>
        <v/>
      </c>
    </row>
    <row r="642" spans="1:11" ht="15.75" x14ac:dyDescent="0.2">
      <c r="A642" s="18" t="s">
        <v>340</v>
      </c>
      <c r="B642" s="19"/>
      <c r="C642" s="20" t="s">
        <v>341</v>
      </c>
      <c r="D642" s="21">
        <v>50</v>
      </c>
      <c r="E642" s="10">
        <v>1.4</v>
      </c>
      <c r="F642" s="11">
        <v>50</v>
      </c>
      <c r="G642" s="52">
        <v>1600</v>
      </c>
      <c r="H642" s="53"/>
      <c r="I642" s="54"/>
      <c r="J642" s="22" t="str">
        <f t="shared" si="28"/>
        <v/>
      </c>
      <c r="K642" s="23" t="str">
        <f t="shared" si="29"/>
        <v/>
      </c>
    </row>
  </sheetData>
  <sheetProtection algorithmName="SHA-512" hashValue="VY/mzWAbsK8ACtT4VajBl85qZ/mtDp62KZVSlQYNdzk/AQB279zIQL9IgvLueeeFLhAL1VSaoj9WFIN8BAjtYQ==" saltValue="JwbOq2Nf8hxr6zalDq7hyA==" spinCount="100000" sheet="1" objects="1" scenarios="1" selectLockedCells="1" autoFilter="0"/>
  <autoFilter ref="A24:K620">
    <filterColumn colId="0" showButton="0"/>
  </autoFilter>
  <mergeCells count="34">
    <mergeCell ref="A24:B24"/>
    <mergeCell ref="I10:I11"/>
    <mergeCell ref="B19:C19"/>
    <mergeCell ref="E19:H19"/>
    <mergeCell ref="B15:H15"/>
    <mergeCell ref="B16:C16"/>
    <mergeCell ref="F16:H16"/>
    <mergeCell ref="B14:H14"/>
    <mergeCell ref="E11:H12"/>
    <mergeCell ref="E22:K22"/>
    <mergeCell ref="A20:D22"/>
    <mergeCell ref="E20:K21"/>
    <mergeCell ref="A23:K23"/>
    <mergeCell ref="E10:H10"/>
    <mergeCell ref="B10:C10"/>
    <mergeCell ref="J12:K19"/>
    <mergeCell ref="J6:K6"/>
    <mergeCell ref="J7:K9"/>
    <mergeCell ref="B6:H6"/>
    <mergeCell ref="I7:I9"/>
    <mergeCell ref="B7:C7"/>
    <mergeCell ref="F7:H7"/>
    <mergeCell ref="B18:C18"/>
    <mergeCell ref="B13:H13"/>
    <mergeCell ref="B17:C17"/>
    <mergeCell ref="B9:C9"/>
    <mergeCell ref="J10:K11"/>
    <mergeCell ref="I12:I19"/>
    <mergeCell ref="A2:K2"/>
    <mergeCell ref="J5:K5"/>
    <mergeCell ref="A3:K3"/>
    <mergeCell ref="J4:K4"/>
    <mergeCell ref="B4:H4"/>
    <mergeCell ref="B5:H5"/>
  </mergeCells>
  <conditionalFormatting sqref="H613:K642 H249:K611 H25:K247">
    <cfRule type="expression" dxfId="7" priority="66">
      <formula>ISNUMBER($H25)</formula>
    </cfRule>
  </conditionalFormatting>
  <conditionalFormatting sqref="A25:A642">
    <cfRule type="expression" dxfId="6" priority="23">
      <formula>COUNTIF(A$23:A25,A25)=1</formula>
    </cfRule>
  </conditionalFormatting>
  <conditionalFormatting sqref="C25">
    <cfRule type="expression" dxfId="5" priority="152">
      <formula>IF(#REF!&lt;&gt;"yes",TRUE,FALSE)</formula>
    </cfRule>
  </conditionalFormatting>
  <conditionalFormatting sqref="B25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3:C642 C249:C611 C26:C247">
    <cfRule type="expression" dxfId="4" priority="11">
      <formula>IF(#REF!&lt;&gt;"yes",TRUE,FALSE)</formula>
    </cfRule>
  </conditionalFormatting>
  <conditionalFormatting sqref="B613:B642 B26:B247 B249:B611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8:K248">
    <cfRule type="expression" dxfId="3" priority="7">
      <formula>ISNUMBER($H248)</formula>
    </cfRule>
  </conditionalFormatting>
  <conditionalFormatting sqref="C248">
    <cfRule type="expression" dxfId="2" priority="5">
      <formula>IF(#REF!&lt;&gt;"yes",TRUE,FALSE)</formula>
    </cfRule>
  </conditionalFormatting>
  <conditionalFormatting sqref="B24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12:K612">
    <cfRule type="expression" dxfId="1" priority="3">
      <formula>ISNUMBER($H612)</formula>
    </cfRule>
  </conditionalFormatting>
  <conditionalFormatting sqref="C612">
    <cfRule type="expression" dxfId="0" priority="1">
      <formula>IF(#REF!&lt;&gt;"yes",TRUE,FALSE)</formula>
    </cfRule>
  </conditionalFormatting>
  <conditionalFormatting sqref="B61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xWindow="262" yWindow="306" count="5">
    <dataValidation type="date" operator="greaterThanOrEqual" allowBlank="1" showInputMessage="1" showErrorMessage="1" error="Order Date must be today or after" prompt="Order Date must be today or after" sqref="J4">
      <formula1>TODAY()</formula1>
    </dataValidation>
    <dataValidation type="date" operator="greaterThan" allowBlank="1" showInputMessage="1" showErrorMessage="1" error="Ship Date must be after today" prompt="Ship Date must be after today" sqref="J5">
      <formula1>TODAY()</formula1>
    </dataValidation>
    <dataValidation type="textLength" operator="equal" allowBlank="1" showInputMessage="1" showErrorMessage="1" error="Please use a 2 character code. i.e. AL for Alabama, KY for Kentucky, etc." sqref="E16 E7">
      <formula1>2</formula1>
    </dataValidation>
    <dataValidation allowBlank="1" showInputMessage="1" showErrorMessage="1" error="Please order in bundle quantities" sqref="I25:I642"/>
    <dataValidation type="whole" allowBlank="1" showInputMessage="1" showErrorMessage="1" error="Please order at least the Whls Qty." sqref="H25:H642">
      <formula1>F25</formula1>
      <formula2>999999999999999000000</formula2>
    </dataValidation>
  </dataValidations>
  <printOptions horizontalCentered="1"/>
  <pageMargins left="0.25" right="0.25" top="0.25" bottom="0.6" header="0.25" footer="0.25"/>
  <pageSetup scale="52" fitToHeight="0" orientation="portrait" r:id="rId1"/>
  <headerFooter>
    <oddFooter>&amp;LPage
&amp;P of &amp;N&amp;CHeritage Seedlings &amp;&amp; Liners, inc.
4194 - 71st AVE SE
Salem OR 97317&amp;RPhone: 503-585-9835 Fax: 503-371-9688
http://heritageseedlings.com
Sales@heritageseedlings.com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9525</xdr:rowOff>
                  </from>
                  <to>
                    <xdr:col>12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47625</xdr:rowOff>
                  </from>
                  <to>
                    <xdr:col>11</xdr:col>
                    <xdr:colOff>438150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Heritage Seedlings Order Form</vt:lpstr>
      <vt:lpstr>'Heritage Seedlings Order Form'!Print_Area</vt:lpstr>
      <vt:lpstr>'Heritage Seedlings Order Form'!Print_Titles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Odenthal</dc:creator>
  <cp:lastModifiedBy>Anthony J. Odenthal</cp:lastModifiedBy>
  <cp:lastPrinted>2022-08-17T14:21:56Z</cp:lastPrinted>
  <dcterms:created xsi:type="dcterms:W3CDTF">2011-11-16T17:44:13Z</dcterms:created>
  <dcterms:modified xsi:type="dcterms:W3CDTF">2022-08-17T14:22:24Z</dcterms:modified>
</cp:coreProperties>
</file>