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defaultThemeVersion="124226"/>
  <workbookProtection workbookPassword="EFA7" lockStructure="1"/>
  <bookViews>
    <workbookView xWindow="75" yWindow="495" windowWidth="15480" windowHeight="7350" tabRatio="537" firstSheet="1" activeTab="1"/>
  </bookViews>
  <sheets>
    <sheet name="ICC GRID" sheetId="1" state="hidden" r:id="rId1"/>
    <sheet name="Heritage Seedlings Order Form" sheetId="13" r:id="rId2"/>
  </sheets>
  <definedNames>
    <definedName name="_xlnm._FilterDatabase" localSheetId="1" hidden="1">'Heritage Seedlings Order Form'!$A$24:$L$869</definedName>
    <definedName name="_xlnm._FilterDatabase" localSheetId="0" hidden="1">'ICC GRID'!$A$1:$I$847</definedName>
    <definedName name="_xlnm.Print_Area" localSheetId="1">'Heritage Seedlings Order Form'!$A$1:$K$870</definedName>
    <definedName name="_xlnm.Print_Titles" localSheetId="1">'Heritage Seedlings Order Form'!$23:$24</definedName>
  </definedNames>
  <calcPr calcId="145621"/>
</workbook>
</file>

<file path=xl/calcChain.xml><?xml version="1.0" encoding="utf-8"?>
<calcChain xmlns="http://schemas.openxmlformats.org/spreadsheetml/2006/main">
  <c r="A393" i="13" l="1"/>
  <c r="C393" i="13"/>
  <c r="D393" i="13"/>
  <c r="E393" i="13"/>
  <c r="F393" i="13"/>
  <c r="I393" i="13"/>
  <c r="J393" i="13"/>
  <c r="K393" i="13"/>
  <c r="L393" i="13"/>
  <c r="A394" i="13"/>
  <c r="C394" i="13"/>
  <c r="D394" i="13"/>
  <c r="E394" i="13"/>
  <c r="F394" i="13"/>
  <c r="I394" i="13"/>
  <c r="J394" i="13"/>
  <c r="K394" i="13"/>
  <c r="L394" i="13"/>
  <c r="A395" i="13"/>
  <c r="C395" i="13"/>
  <c r="D395" i="13"/>
  <c r="E395" i="13"/>
  <c r="F395" i="13"/>
  <c r="I395" i="13"/>
  <c r="J395" i="13"/>
  <c r="K395" i="13"/>
  <c r="L395" i="13"/>
  <c r="A396" i="13"/>
  <c r="C396" i="13"/>
  <c r="D396" i="13"/>
  <c r="E396" i="13"/>
  <c r="F396" i="13"/>
  <c r="I396" i="13"/>
  <c r="J396" i="13"/>
  <c r="K396" i="13"/>
  <c r="L396" i="13"/>
  <c r="A397" i="13"/>
  <c r="C397" i="13"/>
  <c r="D397" i="13"/>
  <c r="E397" i="13"/>
  <c r="F397" i="13"/>
  <c r="I397" i="13"/>
  <c r="J397" i="13"/>
  <c r="K397" i="13"/>
  <c r="L397" i="13"/>
  <c r="A398" i="13"/>
  <c r="C398" i="13"/>
  <c r="D398" i="13"/>
  <c r="E398" i="13"/>
  <c r="F398" i="13"/>
  <c r="I398" i="13"/>
  <c r="J398" i="13"/>
  <c r="K398" i="13"/>
  <c r="L398" i="13"/>
  <c r="A399" i="13"/>
  <c r="C399" i="13"/>
  <c r="D399" i="13"/>
  <c r="E399" i="13"/>
  <c r="F399" i="13"/>
  <c r="I399" i="13"/>
  <c r="J399" i="13"/>
  <c r="K399" i="13"/>
  <c r="L399" i="13"/>
  <c r="A400" i="13"/>
  <c r="C400" i="13"/>
  <c r="D400" i="13"/>
  <c r="E400" i="13"/>
  <c r="F400" i="13"/>
  <c r="I400" i="13"/>
  <c r="J400" i="13"/>
  <c r="K400" i="13"/>
  <c r="L400" i="13"/>
  <c r="A401" i="13"/>
  <c r="C401" i="13"/>
  <c r="D401" i="13"/>
  <c r="E401" i="13"/>
  <c r="F401" i="13"/>
  <c r="I401" i="13"/>
  <c r="J401" i="13"/>
  <c r="K401" i="13"/>
  <c r="L401" i="13"/>
  <c r="A402" i="13"/>
  <c r="C402" i="13"/>
  <c r="D402" i="13"/>
  <c r="E402" i="13"/>
  <c r="F402" i="13"/>
  <c r="I402" i="13"/>
  <c r="J402" i="13"/>
  <c r="K402" i="13"/>
  <c r="L402" i="13"/>
  <c r="A403" i="13"/>
  <c r="C403" i="13"/>
  <c r="D403" i="13"/>
  <c r="E403" i="13"/>
  <c r="F403" i="13"/>
  <c r="I403" i="13"/>
  <c r="J403" i="13"/>
  <c r="K403" i="13"/>
  <c r="L403" i="13"/>
  <c r="A404" i="13"/>
  <c r="C404" i="13"/>
  <c r="D404" i="13"/>
  <c r="E404" i="13"/>
  <c r="F404" i="13"/>
  <c r="I404" i="13"/>
  <c r="J404" i="13"/>
  <c r="K404" i="13"/>
  <c r="L404" i="13"/>
  <c r="A405" i="13"/>
  <c r="C405" i="13"/>
  <c r="D405" i="13"/>
  <c r="E405" i="13"/>
  <c r="F405" i="13"/>
  <c r="I405" i="13"/>
  <c r="J405" i="13"/>
  <c r="K405" i="13"/>
  <c r="L405" i="13"/>
  <c r="A406" i="13"/>
  <c r="C406" i="13"/>
  <c r="D406" i="13"/>
  <c r="E406" i="13"/>
  <c r="F406" i="13"/>
  <c r="I406" i="13"/>
  <c r="J406" i="13"/>
  <c r="K406" i="13"/>
  <c r="L406" i="13"/>
  <c r="A407" i="13"/>
  <c r="C407" i="13"/>
  <c r="D407" i="13"/>
  <c r="E407" i="13"/>
  <c r="F407" i="13"/>
  <c r="I407" i="13"/>
  <c r="J407" i="13"/>
  <c r="K407" i="13"/>
  <c r="L407" i="13"/>
  <c r="A408" i="13"/>
  <c r="C408" i="13"/>
  <c r="D408" i="13"/>
  <c r="E408" i="13"/>
  <c r="F408" i="13"/>
  <c r="I408" i="13"/>
  <c r="J408" i="13"/>
  <c r="K408" i="13"/>
  <c r="L408" i="13"/>
  <c r="A409" i="13"/>
  <c r="C409" i="13"/>
  <c r="D409" i="13"/>
  <c r="E409" i="13"/>
  <c r="F409" i="13"/>
  <c r="I409" i="13"/>
  <c r="J409" i="13"/>
  <c r="K409" i="13"/>
  <c r="L409" i="13"/>
  <c r="A410" i="13"/>
  <c r="C410" i="13"/>
  <c r="D410" i="13"/>
  <c r="E410" i="13"/>
  <c r="F410" i="13"/>
  <c r="I410" i="13"/>
  <c r="J410" i="13"/>
  <c r="K410" i="13"/>
  <c r="L410" i="13"/>
  <c r="A411" i="13"/>
  <c r="C411" i="13"/>
  <c r="D411" i="13"/>
  <c r="E411" i="13"/>
  <c r="F411" i="13"/>
  <c r="I411" i="13"/>
  <c r="J411" i="13"/>
  <c r="K411" i="13"/>
  <c r="L411" i="13"/>
  <c r="A412" i="13"/>
  <c r="C412" i="13"/>
  <c r="D412" i="13"/>
  <c r="E412" i="13"/>
  <c r="F412" i="13"/>
  <c r="I412" i="13"/>
  <c r="J412" i="13"/>
  <c r="K412" i="13"/>
  <c r="L412" i="13"/>
  <c r="A413" i="13"/>
  <c r="C413" i="13"/>
  <c r="D413" i="13"/>
  <c r="E413" i="13"/>
  <c r="F413" i="13"/>
  <c r="I413" i="13"/>
  <c r="J413" i="13"/>
  <c r="K413" i="13"/>
  <c r="L413" i="13"/>
  <c r="A414" i="13"/>
  <c r="C414" i="13"/>
  <c r="D414" i="13"/>
  <c r="E414" i="13"/>
  <c r="F414" i="13"/>
  <c r="I414" i="13"/>
  <c r="J414" i="13"/>
  <c r="K414" i="13"/>
  <c r="L414" i="13"/>
  <c r="A415" i="13"/>
  <c r="C415" i="13"/>
  <c r="D415" i="13"/>
  <c r="E415" i="13"/>
  <c r="F415" i="13"/>
  <c r="I415" i="13"/>
  <c r="J415" i="13"/>
  <c r="K415" i="13"/>
  <c r="L415" i="13"/>
  <c r="A416" i="13"/>
  <c r="C416" i="13"/>
  <c r="D416" i="13"/>
  <c r="E416" i="13"/>
  <c r="F416" i="13"/>
  <c r="I416" i="13"/>
  <c r="J416" i="13"/>
  <c r="K416" i="13"/>
  <c r="L416" i="13"/>
  <c r="A417" i="13"/>
  <c r="C417" i="13"/>
  <c r="D417" i="13"/>
  <c r="E417" i="13"/>
  <c r="F417" i="13"/>
  <c r="I417" i="13"/>
  <c r="J417" i="13"/>
  <c r="K417" i="13"/>
  <c r="L417" i="13"/>
  <c r="A418" i="13"/>
  <c r="C418" i="13"/>
  <c r="D418" i="13"/>
  <c r="E418" i="13"/>
  <c r="F418" i="13"/>
  <c r="I418" i="13"/>
  <c r="J418" i="13"/>
  <c r="K418" i="13"/>
  <c r="L418" i="13"/>
  <c r="A419" i="13"/>
  <c r="C419" i="13"/>
  <c r="D419" i="13"/>
  <c r="E419" i="13"/>
  <c r="F419" i="13"/>
  <c r="I419" i="13"/>
  <c r="J419" i="13"/>
  <c r="K419" i="13"/>
  <c r="L419" i="13"/>
  <c r="A420" i="13"/>
  <c r="C420" i="13"/>
  <c r="D420" i="13"/>
  <c r="E420" i="13"/>
  <c r="F420" i="13"/>
  <c r="I420" i="13"/>
  <c r="J420" i="13"/>
  <c r="K420" i="13"/>
  <c r="L420" i="13"/>
  <c r="A421" i="13"/>
  <c r="C421" i="13"/>
  <c r="D421" i="13"/>
  <c r="E421" i="13"/>
  <c r="F421" i="13"/>
  <c r="I421" i="13"/>
  <c r="J421" i="13"/>
  <c r="K421" i="13"/>
  <c r="L421" i="13"/>
  <c r="A422" i="13"/>
  <c r="C422" i="13"/>
  <c r="D422" i="13"/>
  <c r="E422" i="13"/>
  <c r="F422" i="13"/>
  <c r="I422" i="13"/>
  <c r="J422" i="13"/>
  <c r="K422" i="13"/>
  <c r="L422" i="13"/>
  <c r="A423" i="13"/>
  <c r="C423" i="13"/>
  <c r="D423" i="13"/>
  <c r="E423" i="13"/>
  <c r="F423" i="13"/>
  <c r="I423" i="13"/>
  <c r="J423" i="13"/>
  <c r="K423" i="13"/>
  <c r="L423" i="13"/>
  <c r="A424" i="13"/>
  <c r="C424" i="13"/>
  <c r="D424" i="13"/>
  <c r="E424" i="13"/>
  <c r="F424" i="13"/>
  <c r="I424" i="13"/>
  <c r="J424" i="13"/>
  <c r="K424" i="13"/>
  <c r="L424" i="13"/>
  <c r="A425" i="13"/>
  <c r="C425" i="13"/>
  <c r="D425" i="13"/>
  <c r="E425" i="13"/>
  <c r="F425" i="13"/>
  <c r="I425" i="13"/>
  <c r="J425" i="13"/>
  <c r="K425" i="13"/>
  <c r="L425" i="13"/>
  <c r="A426" i="13"/>
  <c r="C426" i="13"/>
  <c r="D426" i="13"/>
  <c r="E426" i="13"/>
  <c r="F426" i="13"/>
  <c r="I426" i="13"/>
  <c r="J426" i="13"/>
  <c r="K426" i="13"/>
  <c r="L426" i="13"/>
  <c r="A427" i="13"/>
  <c r="C427" i="13"/>
  <c r="D427" i="13"/>
  <c r="E427" i="13"/>
  <c r="F427" i="13"/>
  <c r="I427" i="13"/>
  <c r="J427" i="13"/>
  <c r="K427" i="13"/>
  <c r="L427" i="13"/>
  <c r="A428" i="13"/>
  <c r="C428" i="13"/>
  <c r="D428" i="13"/>
  <c r="E428" i="13"/>
  <c r="F428" i="13"/>
  <c r="I428" i="13"/>
  <c r="J428" i="13"/>
  <c r="K428" i="13"/>
  <c r="L428" i="13"/>
  <c r="A429" i="13"/>
  <c r="C429" i="13"/>
  <c r="D429" i="13"/>
  <c r="E429" i="13"/>
  <c r="F429" i="13"/>
  <c r="I429" i="13"/>
  <c r="J429" i="13"/>
  <c r="K429" i="13"/>
  <c r="L429" i="13"/>
  <c r="A430" i="13"/>
  <c r="C430" i="13"/>
  <c r="D430" i="13"/>
  <c r="E430" i="13"/>
  <c r="F430" i="13"/>
  <c r="I430" i="13"/>
  <c r="J430" i="13"/>
  <c r="K430" i="13"/>
  <c r="L430" i="13"/>
  <c r="A431" i="13"/>
  <c r="C431" i="13"/>
  <c r="D431" i="13"/>
  <c r="E431" i="13"/>
  <c r="F431" i="13"/>
  <c r="I431" i="13"/>
  <c r="J431" i="13"/>
  <c r="K431" i="13"/>
  <c r="L431" i="13"/>
  <c r="A432" i="13"/>
  <c r="C432" i="13"/>
  <c r="D432" i="13"/>
  <c r="E432" i="13"/>
  <c r="F432" i="13"/>
  <c r="I432" i="13"/>
  <c r="J432" i="13"/>
  <c r="K432" i="13"/>
  <c r="L432" i="13"/>
  <c r="A433" i="13"/>
  <c r="C433" i="13"/>
  <c r="D433" i="13"/>
  <c r="E433" i="13"/>
  <c r="F433" i="13"/>
  <c r="I433" i="13"/>
  <c r="J433" i="13"/>
  <c r="K433" i="13"/>
  <c r="L433" i="13"/>
  <c r="A434" i="13"/>
  <c r="C434" i="13"/>
  <c r="D434" i="13"/>
  <c r="E434" i="13"/>
  <c r="F434" i="13"/>
  <c r="I434" i="13"/>
  <c r="J434" i="13"/>
  <c r="K434" i="13"/>
  <c r="L434" i="13"/>
  <c r="A435" i="13"/>
  <c r="C435" i="13"/>
  <c r="D435" i="13"/>
  <c r="E435" i="13"/>
  <c r="F435" i="13"/>
  <c r="I435" i="13"/>
  <c r="J435" i="13"/>
  <c r="K435" i="13"/>
  <c r="L435" i="13"/>
  <c r="A436" i="13"/>
  <c r="C436" i="13"/>
  <c r="D436" i="13"/>
  <c r="E436" i="13"/>
  <c r="F436" i="13"/>
  <c r="I436" i="13"/>
  <c r="J436" i="13"/>
  <c r="K436" i="13"/>
  <c r="L436" i="13"/>
  <c r="A437" i="13"/>
  <c r="C437" i="13"/>
  <c r="D437" i="13"/>
  <c r="E437" i="13"/>
  <c r="F437" i="13"/>
  <c r="I437" i="13"/>
  <c r="J437" i="13"/>
  <c r="K437" i="13"/>
  <c r="L437" i="13"/>
  <c r="A438" i="13"/>
  <c r="C438" i="13"/>
  <c r="D438" i="13"/>
  <c r="E438" i="13"/>
  <c r="F438" i="13"/>
  <c r="I438" i="13"/>
  <c r="J438" i="13"/>
  <c r="K438" i="13"/>
  <c r="L438" i="13"/>
  <c r="A439" i="13"/>
  <c r="C439" i="13"/>
  <c r="D439" i="13"/>
  <c r="E439" i="13"/>
  <c r="F439" i="13"/>
  <c r="I439" i="13"/>
  <c r="J439" i="13"/>
  <c r="K439" i="13"/>
  <c r="L439" i="13"/>
  <c r="A440" i="13"/>
  <c r="C440" i="13"/>
  <c r="D440" i="13"/>
  <c r="E440" i="13"/>
  <c r="F440" i="13"/>
  <c r="I440" i="13"/>
  <c r="J440" i="13"/>
  <c r="K440" i="13"/>
  <c r="L440" i="13"/>
  <c r="A441" i="13"/>
  <c r="C441" i="13"/>
  <c r="D441" i="13"/>
  <c r="E441" i="13"/>
  <c r="F441" i="13"/>
  <c r="I441" i="13"/>
  <c r="J441" i="13"/>
  <c r="K441" i="13"/>
  <c r="L441" i="13"/>
  <c r="A442" i="13"/>
  <c r="C442" i="13"/>
  <c r="D442" i="13"/>
  <c r="E442" i="13"/>
  <c r="F442" i="13"/>
  <c r="I442" i="13"/>
  <c r="J442" i="13"/>
  <c r="K442" i="13"/>
  <c r="L442" i="13"/>
  <c r="A443" i="13"/>
  <c r="C443" i="13"/>
  <c r="D443" i="13"/>
  <c r="E443" i="13"/>
  <c r="F443" i="13"/>
  <c r="I443" i="13"/>
  <c r="J443" i="13"/>
  <c r="K443" i="13"/>
  <c r="L443" i="13"/>
  <c r="A444" i="13"/>
  <c r="C444" i="13"/>
  <c r="D444" i="13"/>
  <c r="E444" i="13"/>
  <c r="F444" i="13"/>
  <c r="I444" i="13"/>
  <c r="J444" i="13"/>
  <c r="K444" i="13"/>
  <c r="L444" i="13"/>
  <c r="A445" i="13"/>
  <c r="C445" i="13"/>
  <c r="D445" i="13"/>
  <c r="E445" i="13"/>
  <c r="F445" i="13"/>
  <c r="I445" i="13"/>
  <c r="J445" i="13"/>
  <c r="K445" i="13"/>
  <c r="L445" i="13"/>
  <c r="A446" i="13"/>
  <c r="C446" i="13"/>
  <c r="D446" i="13"/>
  <c r="E446" i="13"/>
  <c r="F446" i="13"/>
  <c r="I446" i="13"/>
  <c r="J446" i="13"/>
  <c r="K446" i="13"/>
  <c r="L446" i="13"/>
  <c r="A447" i="13"/>
  <c r="C447" i="13"/>
  <c r="D447" i="13"/>
  <c r="E447" i="13"/>
  <c r="F447" i="13"/>
  <c r="I447" i="13"/>
  <c r="J447" i="13"/>
  <c r="K447" i="13"/>
  <c r="L447" i="13"/>
  <c r="A448" i="13"/>
  <c r="C448" i="13"/>
  <c r="D448" i="13"/>
  <c r="E448" i="13"/>
  <c r="F448" i="13"/>
  <c r="I448" i="13"/>
  <c r="J448" i="13"/>
  <c r="K448" i="13"/>
  <c r="L448" i="13"/>
  <c r="A449" i="13"/>
  <c r="C449" i="13"/>
  <c r="D449" i="13"/>
  <c r="E449" i="13"/>
  <c r="F449" i="13"/>
  <c r="I449" i="13"/>
  <c r="J449" i="13"/>
  <c r="K449" i="13"/>
  <c r="L449" i="13"/>
  <c r="A450" i="13"/>
  <c r="C450" i="13"/>
  <c r="D450" i="13"/>
  <c r="E450" i="13"/>
  <c r="F450" i="13"/>
  <c r="I450" i="13"/>
  <c r="J450" i="13"/>
  <c r="K450" i="13"/>
  <c r="L450" i="13"/>
  <c r="A451" i="13"/>
  <c r="C451" i="13"/>
  <c r="D451" i="13"/>
  <c r="E451" i="13"/>
  <c r="F451" i="13"/>
  <c r="I451" i="13"/>
  <c r="J451" i="13"/>
  <c r="K451" i="13"/>
  <c r="L451" i="13"/>
  <c r="A452" i="13"/>
  <c r="C452" i="13"/>
  <c r="D452" i="13"/>
  <c r="E452" i="13"/>
  <c r="F452" i="13"/>
  <c r="I452" i="13"/>
  <c r="J452" i="13"/>
  <c r="K452" i="13"/>
  <c r="L452" i="13"/>
  <c r="A453" i="13"/>
  <c r="C453" i="13"/>
  <c r="D453" i="13"/>
  <c r="E453" i="13"/>
  <c r="F453" i="13"/>
  <c r="I453" i="13"/>
  <c r="J453" i="13"/>
  <c r="K453" i="13"/>
  <c r="L453" i="13"/>
  <c r="A454" i="13"/>
  <c r="C454" i="13"/>
  <c r="D454" i="13"/>
  <c r="E454" i="13"/>
  <c r="F454" i="13"/>
  <c r="I454" i="13"/>
  <c r="J454" i="13"/>
  <c r="K454" i="13"/>
  <c r="L454" i="13"/>
  <c r="A455" i="13"/>
  <c r="C455" i="13"/>
  <c r="D455" i="13"/>
  <c r="E455" i="13"/>
  <c r="F455" i="13"/>
  <c r="I455" i="13"/>
  <c r="J455" i="13"/>
  <c r="K455" i="13"/>
  <c r="L455" i="13"/>
  <c r="A456" i="13"/>
  <c r="C456" i="13"/>
  <c r="D456" i="13"/>
  <c r="E456" i="13"/>
  <c r="F456" i="13"/>
  <c r="I456" i="13"/>
  <c r="J456" i="13"/>
  <c r="K456" i="13"/>
  <c r="L456" i="13"/>
  <c r="A457" i="13"/>
  <c r="C457" i="13"/>
  <c r="D457" i="13"/>
  <c r="E457" i="13"/>
  <c r="F457" i="13"/>
  <c r="I457" i="13"/>
  <c r="J457" i="13"/>
  <c r="K457" i="13"/>
  <c r="L457" i="13"/>
  <c r="A458" i="13"/>
  <c r="C458" i="13"/>
  <c r="D458" i="13"/>
  <c r="E458" i="13"/>
  <c r="F458" i="13"/>
  <c r="I458" i="13"/>
  <c r="J458" i="13"/>
  <c r="K458" i="13"/>
  <c r="L458" i="13"/>
  <c r="A459" i="13"/>
  <c r="C459" i="13"/>
  <c r="D459" i="13"/>
  <c r="E459" i="13"/>
  <c r="F459" i="13"/>
  <c r="I459" i="13"/>
  <c r="J459" i="13"/>
  <c r="K459" i="13"/>
  <c r="L459" i="13"/>
  <c r="A460" i="13"/>
  <c r="C460" i="13"/>
  <c r="D460" i="13"/>
  <c r="E460" i="13"/>
  <c r="F460" i="13"/>
  <c r="I460" i="13"/>
  <c r="J460" i="13"/>
  <c r="K460" i="13"/>
  <c r="L460" i="13"/>
  <c r="A461" i="13"/>
  <c r="C461" i="13"/>
  <c r="D461" i="13"/>
  <c r="E461" i="13"/>
  <c r="F461" i="13"/>
  <c r="I461" i="13"/>
  <c r="J461" i="13"/>
  <c r="K461" i="13"/>
  <c r="L461" i="13"/>
  <c r="A462" i="13"/>
  <c r="C462" i="13"/>
  <c r="D462" i="13"/>
  <c r="E462" i="13"/>
  <c r="F462" i="13"/>
  <c r="I462" i="13"/>
  <c r="J462" i="13"/>
  <c r="K462" i="13"/>
  <c r="L462" i="13"/>
  <c r="A463" i="13"/>
  <c r="C463" i="13"/>
  <c r="D463" i="13"/>
  <c r="E463" i="13"/>
  <c r="F463" i="13"/>
  <c r="I463" i="13"/>
  <c r="J463" i="13"/>
  <c r="K463" i="13"/>
  <c r="L463" i="13"/>
  <c r="A464" i="13"/>
  <c r="C464" i="13"/>
  <c r="D464" i="13"/>
  <c r="E464" i="13"/>
  <c r="F464" i="13"/>
  <c r="I464" i="13"/>
  <c r="J464" i="13"/>
  <c r="K464" i="13"/>
  <c r="L464" i="13"/>
  <c r="A465" i="13"/>
  <c r="C465" i="13"/>
  <c r="D465" i="13"/>
  <c r="E465" i="13"/>
  <c r="F465" i="13"/>
  <c r="I465" i="13"/>
  <c r="J465" i="13"/>
  <c r="K465" i="13"/>
  <c r="L465" i="13"/>
  <c r="A466" i="13"/>
  <c r="C466" i="13"/>
  <c r="D466" i="13"/>
  <c r="E466" i="13"/>
  <c r="F466" i="13"/>
  <c r="I466" i="13"/>
  <c r="J466" i="13"/>
  <c r="K466" i="13"/>
  <c r="L466" i="13"/>
  <c r="A467" i="13"/>
  <c r="C467" i="13"/>
  <c r="D467" i="13"/>
  <c r="E467" i="13"/>
  <c r="F467" i="13"/>
  <c r="I467" i="13"/>
  <c r="J467" i="13"/>
  <c r="K467" i="13"/>
  <c r="L467" i="13"/>
  <c r="A468" i="13"/>
  <c r="C468" i="13"/>
  <c r="D468" i="13"/>
  <c r="E468" i="13"/>
  <c r="F468" i="13"/>
  <c r="I468" i="13"/>
  <c r="J468" i="13"/>
  <c r="K468" i="13"/>
  <c r="L468" i="13"/>
  <c r="A469" i="13"/>
  <c r="C469" i="13"/>
  <c r="D469" i="13"/>
  <c r="E469" i="13"/>
  <c r="F469" i="13"/>
  <c r="I469" i="13"/>
  <c r="J469" i="13"/>
  <c r="K469" i="13"/>
  <c r="L469" i="13"/>
  <c r="A470" i="13"/>
  <c r="C470" i="13"/>
  <c r="D470" i="13"/>
  <c r="E470" i="13"/>
  <c r="F470" i="13"/>
  <c r="I470" i="13"/>
  <c r="J470" i="13"/>
  <c r="K470" i="13"/>
  <c r="L470" i="13"/>
  <c r="A471" i="13"/>
  <c r="C471" i="13"/>
  <c r="D471" i="13"/>
  <c r="E471" i="13"/>
  <c r="F471" i="13"/>
  <c r="I471" i="13"/>
  <c r="J471" i="13"/>
  <c r="K471" i="13"/>
  <c r="L471" i="13"/>
  <c r="A472" i="13"/>
  <c r="C472" i="13"/>
  <c r="D472" i="13"/>
  <c r="E472" i="13"/>
  <c r="F472" i="13"/>
  <c r="I472" i="13"/>
  <c r="J472" i="13"/>
  <c r="K472" i="13"/>
  <c r="L472" i="13"/>
  <c r="A473" i="13"/>
  <c r="C473" i="13"/>
  <c r="D473" i="13"/>
  <c r="E473" i="13"/>
  <c r="F473" i="13"/>
  <c r="I473" i="13"/>
  <c r="J473" i="13"/>
  <c r="K473" i="13"/>
  <c r="L473" i="13"/>
  <c r="A474" i="13"/>
  <c r="C474" i="13"/>
  <c r="D474" i="13"/>
  <c r="E474" i="13"/>
  <c r="F474" i="13"/>
  <c r="I474" i="13"/>
  <c r="J474" i="13"/>
  <c r="K474" i="13"/>
  <c r="L474" i="13"/>
  <c r="A475" i="13"/>
  <c r="C475" i="13"/>
  <c r="D475" i="13"/>
  <c r="E475" i="13"/>
  <c r="F475" i="13"/>
  <c r="I475" i="13"/>
  <c r="J475" i="13"/>
  <c r="K475" i="13"/>
  <c r="L475" i="13"/>
  <c r="A476" i="13"/>
  <c r="C476" i="13"/>
  <c r="D476" i="13"/>
  <c r="E476" i="13"/>
  <c r="F476" i="13"/>
  <c r="I476" i="13"/>
  <c r="J476" i="13"/>
  <c r="K476" i="13"/>
  <c r="L476" i="13"/>
  <c r="A477" i="13"/>
  <c r="C477" i="13"/>
  <c r="D477" i="13"/>
  <c r="E477" i="13"/>
  <c r="F477" i="13"/>
  <c r="I477" i="13"/>
  <c r="J477" i="13"/>
  <c r="K477" i="13"/>
  <c r="L477" i="13"/>
  <c r="A478" i="13"/>
  <c r="C478" i="13"/>
  <c r="D478" i="13"/>
  <c r="E478" i="13"/>
  <c r="F478" i="13"/>
  <c r="I478" i="13"/>
  <c r="J478" i="13"/>
  <c r="K478" i="13"/>
  <c r="L478" i="13"/>
  <c r="A479" i="13"/>
  <c r="C479" i="13"/>
  <c r="D479" i="13"/>
  <c r="E479" i="13"/>
  <c r="F479" i="13"/>
  <c r="I479" i="13"/>
  <c r="J479" i="13"/>
  <c r="K479" i="13"/>
  <c r="L479" i="13"/>
  <c r="A480" i="13"/>
  <c r="C480" i="13"/>
  <c r="D480" i="13"/>
  <c r="E480" i="13"/>
  <c r="F480" i="13"/>
  <c r="I480" i="13"/>
  <c r="J480" i="13"/>
  <c r="K480" i="13"/>
  <c r="L480" i="13"/>
  <c r="A481" i="13"/>
  <c r="C481" i="13"/>
  <c r="D481" i="13"/>
  <c r="E481" i="13"/>
  <c r="F481" i="13"/>
  <c r="I481" i="13"/>
  <c r="J481" i="13"/>
  <c r="K481" i="13"/>
  <c r="L481" i="13"/>
  <c r="A482" i="13"/>
  <c r="C482" i="13"/>
  <c r="D482" i="13"/>
  <c r="E482" i="13"/>
  <c r="F482" i="13"/>
  <c r="I482" i="13"/>
  <c r="J482" i="13"/>
  <c r="K482" i="13"/>
  <c r="L482" i="13"/>
  <c r="A483" i="13"/>
  <c r="C483" i="13"/>
  <c r="D483" i="13"/>
  <c r="E483" i="13"/>
  <c r="F483" i="13"/>
  <c r="I483" i="13"/>
  <c r="J483" i="13"/>
  <c r="K483" i="13"/>
  <c r="L483" i="13"/>
  <c r="A484" i="13"/>
  <c r="C484" i="13"/>
  <c r="D484" i="13"/>
  <c r="E484" i="13"/>
  <c r="F484" i="13"/>
  <c r="I484" i="13"/>
  <c r="J484" i="13"/>
  <c r="K484" i="13"/>
  <c r="L484" i="13"/>
  <c r="A485" i="13"/>
  <c r="C485" i="13"/>
  <c r="D485" i="13"/>
  <c r="E485" i="13"/>
  <c r="F485" i="13"/>
  <c r="I485" i="13"/>
  <c r="J485" i="13"/>
  <c r="K485" i="13"/>
  <c r="L485" i="13"/>
  <c r="A486" i="13"/>
  <c r="C486" i="13"/>
  <c r="D486" i="13"/>
  <c r="E486" i="13"/>
  <c r="F486" i="13"/>
  <c r="I486" i="13"/>
  <c r="J486" i="13"/>
  <c r="K486" i="13"/>
  <c r="L486" i="13"/>
  <c r="A487" i="13"/>
  <c r="C487" i="13"/>
  <c r="D487" i="13"/>
  <c r="E487" i="13"/>
  <c r="F487" i="13"/>
  <c r="I487" i="13"/>
  <c r="J487" i="13"/>
  <c r="K487" i="13"/>
  <c r="L487" i="13"/>
  <c r="A488" i="13"/>
  <c r="C488" i="13"/>
  <c r="D488" i="13"/>
  <c r="E488" i="13"/>
  <c r="F488" i="13"/>
  <c r="I488" i="13"/>
  <c r="J488" i="13"/>
  <c r="K488" i="13"/>
  <c r="L488" i="13"/>
  <c r="A489" i="13"/>
  <c r="C489" i="13"/>
  <c r="D489" i="13"/>
  <c r="E489" i="13"/>
  <c r="F489" i="13"/>
  <c r="I489" i="13"/>
  <c r="J489" i="13"/>
  <c r="K489" i="13"/>
  <c r="L489" i="13"/>
  <c r="A490" i="13"/>
  <c r="C490" i="13"/>
  <c r="D490" i="13"/>
  <c r="E490" i="13"/>
  <c r="F490" i="13"/>
  <c r="I490" i="13"/>
  <c r="J490" i="13"/>
  <c r="K490" i="13"/>
  <c r="L490" i="13"/>
  <c r="A491" i="13"/>
  <c r="C491" i="13"/>
  <c r="D491" i="13"/>
  <c r="E491" i="13"/>
  <c r="F491" i="13"/>
  <c r="I491" i="13"/>
  <c r="J491" i="13"/>
  <c r="K491" i="13"/>
  <c r="L491" i="13"/>
  <c r="A492" i="13"/>
  <c r="C492" i="13"/>
  <c r="D492" i="13"/>
  <c r="E492" i="13"/>
  <c r="F492" i="13"/>
  <c r="I492" i="13"/>
  <c r="J492" i="13"/>
  <c r="K492" i="13"/>
  <c r="L492" i="13"/>
  <c r="A493" i="13"/>
  <c r="C493" i="13"/>
  <c r="D493" i="13"/>
  <c r="E493" i="13"/>
  <c r="F493" i="13"/>
  <c r="I493" i="13"/>
  <c r="J493" i="13"/>
  <c r="K493" i="13"/>
  <c r="L493" i="13"/>
  <c r="A494" i="13"/>
  <c r="C494" i="13"/>
  <c r="D494" i="13"/>
  <c r="E494" i="13"/>
  <c r="F494" i="13"/>
  <c r="I494" i="13"/>
  <c r="J494" i="13"/>
  <c r="K494" i="13"/>
  <c r="L494" i="13"/>
  <c r="A495" i="13"/>
  <c r="C495" i="13"/>
  <c r="D495" i="13"/>
  <c r="E495" i="13"/>
  <c r="F495" i="13"/>
  <c r="I495" i="13"/>
  <c r="J495" i="13"/>
  <c r="K495" i="13"/>
  <c r="L495" i="13"/>
  <c r="A496" i="13"/>
  <c r="C496" i="13"/>
  <c r="D496" i="13"/>
  <c r="E496" i="13"/>
  <c r="F496" i="13"/>
  <c r="I496" i="13"/>
  <c r="J496" i="13"/>
  <c r="K496" i="13"/>
  <c r="L496" i="13"/>
  <c r="A497" i="13"/>
  <c r="C497" i="13"/>
  <c r="D497" i="13"/>
  <c r="E497" i="13"/>
  <c r="F497" i="13"/>
  <c r="I497" i="13"/>
  <c r="J497" i="13"/>
  <c r="K497" i="13"/>
  <c r="L497" i="13"/>
  <c r="A498" i="13"/>
  <c r="C498" i="13"/>
  <c r="D498" i="13"/>
  <c r="E498" i="13"/>
  <c r="F498" i="13"/>
  <c r="I498" i="13"/>
  <c r="J498" i="13"/>
  <c r="K498" i="13"/>
  <c r="L498" i="13"/>
  <c r="A499" i="13"/>
  <c r="C499" i="13"/>
  <c r="D499" i="13"/>
  <c r="E499" i="13"/>
  <c r="F499" i="13"/>
  <c r="I499" i="13"/>
  <c r="J499" i="13"/>
  <c r="K499" i="13"/>
  <c r="L499" i="13"/>
  <c r="A500" i="13"/>
  <c r="C500" i="13"/>
  <c r="D500" i="13"/>
  <c r="E500" i="13"/>
  <c r="F500" i="13"/>
  <c r="I500" i="13"/>
  <c r="J500" i="13"/>
  <c r="K500" i="13"/>
  <c r="L500" i="13"/>
  <c r="A501" i="13"/>
  <c r="C501" i="13"/>
  <c r="D501" i="13"/>
  <c r="E501" i="13"/>
  <c r="F501" i="13"/>
  <c r="I501" i="13"/>
  <c r="J501" i="13"/>
  <c r="K501" i="13"/>
  <c r="L501" i="13"/>
  <c r="A502" i="13"/>
  <c r="C502" i="13"/>
  <c r="D502" i="13"/>
  <c r="E502" i="13"/>
  <c r="F502" i="13"/>
  <c r="I502" i="13"/>
  <c r="J502" i="13"/>
  <c r="K502" i="13"/>
  <c r="L502" i="13"/>
  <c r="A503" i="13"/>
  <c r="C503" i="13"/>
  <c r="D503" i="13"/>
  <c r="E503" i="13"/>
  <c r="F503" i="13"/>
  <c r="I503" i="13"/>
  <c r="J503" i="13"/>
  <c r="K503" i="13"/>
  <c r="L503" i="13"/>
  <c r="A504" i="13"/>
  <c r="C504" i="13"/>
  <c r="D504" i="13"/>
  <c r="E504" i="13"/>
  <c r="F504" i="13"/>
  <c r="I504" i="13"/>
  <c r="J504" i="13"/>
  <c r="K504" i="13"/>
  <c r="L504" i="13"/>
  <c r="A505" i="13"/>
  <c r="C505" i="13"/>
  <c r="D505" i="13"/>
  <c r="E505" i="13"/>
  <c r="F505" i="13"/>
  <c r="I505" i="13"/>
  <c r="J505" i="13"/>
  <c r="K505" i="13"/>
  <c r="L505" i="13"/>
  <c r="A506" i="13"/>
  <c r="C506" i="13"/>
  <c r="D506" i="13"/>
  <c r="E506" i="13"/>
  <c r="F506" i="13"/>
  <c r="I506" i="13"/>
  <c r="J506" i="13"/>
  <c r="K506" i="13"/>
  <c r="L506" i="13"/>
  <c r="A507" i="13"/>
  <c r="C507" i="13"/>
  <c r="D507" i="13"/>
  <c r="E507" i="13"/>
  <c r="F507" i="13"/>
  <c r="I507" i="13"/>
  <c r="J507" i="13"/>
  <c r="K507" i="13"/>
  <c r="L507" i="13"/>
  <c r="A508" i="13"/>
  <c r="C508" i="13"/>
  <c r="D508" i="13"/>
  <c r="E508" i="13"/>
  <c r="F508" i="13"/>
  <c r="I508" i="13"/>
  <c r="J508" i="13"/>
  <c r="K508" i="13"/>
  <c r="L508" i="13"/>
  <c r="A509" i="13"/>
  <c r="C509" i="13"/>
  <c r="D509" i="13"/>
  <c r="E509" i="13"/>
  <c r="F509" i="13"/>
  <c r="I509" i="13"/>
  <c r="J509" i="13"/>
  <c r="K509" i="13"/>
  <c r="L509" i="13"/>
  <c r="A510" i="13"/>
  <c r="C510" i="13"/>
  <c r="D510" i="13"/>
  <c r="E510" i="13"/>
  <c r="F510" i="13"/>
  <c r="I510" i="13"/>
  <c r="J510" i="13"/>
  <c r="K510" i="13"/>
  <c r="L510" i="13"/>
  <c r="A511" i="13"/>
  <c r="C511" i="13"/>
  <c r="D511" i="13"/>
  <c r="E511" i="13"/>
  <c r="F511" i="13"/>
  <c r="I511" i="13"/>
  <c r="J511" i="13"/>
  <c r="K511" i="13"/>
  <c r="L511" i="13"/>
  <c r="A512" i="13"/>
  <c r="C512" i="13"/>
  <c r="D512" i="13"/>
  <c r="E512" i="13"/>
  <c r="F512" i="13"/>
  <c r="I512" i="13"/>
  <c r="J512" i="13"/>
  <c r="K512" i="13"/>
  <c r="L512" i="13"/>
  <c r="A513" i="13"/>
  <c r="C513" i="13"/>
  <c r="D513" i="13"/>
  <c r="E513" i="13"/>
  <c r="F513" i="13"/>
  <c r="I513" i="13"/>
  <c r="J513" i="13"/>
  <c r="K513" i="13"/>
  <c r="L513" i="13"/>
  <c r="A514" i="13"/>
  <c r="C514" i="13"/>
  <c r="D514" i="13"/>
  <c r="E514" i="13"/>
  <c r="F514" i="13"/>
  <c r="I514" i="13"/>
  <c r="J514" i="13"/>
  <c r="K514" i="13"/>
  <c r="L514" i="13"/>
  <c r="A515" i="13"/>
  <c r="C515" i="13"/>
  <c r="D515" i="13"/>
  <c r="E515" i="13"/>
  <c r="F515" i="13"/>
  <c r="I515" i="13"/>
  <c r="J515" i="13"/>
  <c r="K515" i="13"/>
  <c r="L515" i="13"/>
  <c r="A516" i="13"/>
  <c r="C516" i="13"/>
  <c r="D516" i="13"/>
  <c r="E516" i="13"/>
  <c r="F516" i="13"/>
  <c r="I516" i="13"/>
  <c r="J516" i="13"/>
  <c r="K516" i="13"/>
  <c r="L516" i="13"/>
  <c r="A517" i="13"/>
  <c r="C517" i="13"/>
  <c r="D517" i="13"/>
  <c r="E517" i="13"/>
  <c r="F517" i="13"/>
  <c r="I517" i="13"/>
  <c r="J517" i="13"/>
  <c r="K517" i="13"/>
  <c r="L517" i="13"/>
  <c r="A518" i="13"/>
  <c r="C518" i="13"/>
  <c r="D518" i="13"/>
  <c r="E518" i="13"/>
  <c r="F518" i="13"/>
  <c r="I518" i="13"/>
  <c r="J518" i="13"/>
  <c r="K518" i="13"/>
  <c r="L518" i="13"/>
  <c r="A519" i="13"/>
  <c r="C519" i="13"/>
  <c r="D519" i="13"/>
  <c r="E519" i="13"/>
  <c r="F519" i="13"/>
  <c r="I519" i="13"/>
  <c r="J519" i="13"/>
  <c r="K519" i="13"/>
  <c r="L519" i="13"/>
  <c r="A520" i="13"/>
  <c r="C520" i="13"/>
  <c r="D520" i="13"/>
  <c r="E520" i="13"/>
  <c r="F520" i="13"/>
  <c r="I520" i="13"/>
  <c r="J520" i="13"/>
  <c r="K520" i="13"/>
  <c r="L520" i="13"/>
  <c r="A521" i="13"/>
  <c r="C521" i="13"/>
  <c r="D521" i="13"/>
  <c r="E521" i="13"/>
  <c r="F521" i="13"/>
  <c r="I521" i="13"/>
  <c r="J521" i="13"/>
  <c r="K521" i="13"/>
  <c r="L521" i="13"/>
  <c r="A522" i="13"/>
  <c r="C522" i="13"/>
  <c r="D522" i="13"/>
  <c r="E522" i="13"/>
  <c r="F522" i="13"/>
  <c r="I522" i="13"/>
  <c r="J522" i="13"/>
  <c r="K522" i="13"/>
  <c r="L522" i="13"/>
  <c r="A523" i="13"/>
  <c r="C523" i="13"/>
  <c r="D523" i="13"/>
  <c r="E523" i="13"/>
  <c r="F523" i="13"/>
  <c r="I523" i="13"/>
  <c r="J523" i="13"/>
  <c r="K523" i="13"/>
  <c r="L523" i="13"/>
  <c r="A524" i="13"/>
  <c r="C524" i="13"/>
  <c r="D524" i="13"/>
  <c r="E524" i="13"/>
  <c r="F524" i="13"/>
  <c r="I524" i="13"/>
  <c r="J524" i="13"/>
  <c r="K524" i="13"/>
  <c r="L524" i="13"/>
  <c r="A525" i="13"/>
  <c r="C525" i="13"/>
  <c r="D525" i="13"/>
  <c r="E525" i="13"/>
  <c r="F525" i="13"/>
  <c r="I525" i="13"/>
  <c r="J525" i="13"/>
  <c r="K525" i="13"/>
  <c r="L525" i="13"/>
  <c r="A526" i="13"/>
  <c r="C526" i="13"/>
  <c r="D526" i="13"/>
  <c r="E526" i="13"/>
  <c r="F526" i="13"/>
  <c r="I526" i="13"/>
  <c r="J526" i="13"/>
  <c r="K526" i="13"/>
  <c r="L526" i="13"/>
  <c r="A527" i="13"/>
  <c r="C527" i="13"/>
  <c r="D527" i="13"/>
  <c r="E527" i="13"/>
  <c r="F527" i="13"/>
  <c r="I527" i="13"/>
  <c r="J527" i="13"/>
  <c r="K527" i="13"/>
  <c r="L527" i="13"/>
  <c r="A528" i="13"/>
  <c r="C528" i="13"/>
  <c r="D528" i="13"/>
  <c r="E528" i="13"/>
  <c r="F528" i="13"/>
  <c r="I528" i="13"/>
  <c r="J528" i="13"/>
  <c r="K528" i="13"/>
  <c r="L528" i="13"/>
  <c r="A529" i="13"/>
  <c r="C529" i="13"/>
  <c r="D529" i="13"/>
  <c r="E529" i="13"/>
  <c r="F529" i="13"/>
  <c r="I529" i="13"/>
  <c r="J529" i="13"/>
  <c r="K529" i="13"/>
  <c r="L529" i="13"/>
  <c r="A530" i="13"/>
  <c r="C530" i="13"/>
  <c r="D530" i="13"/>
  <c r="E530" i="13"/>
  <c r="F530" i="13"/>
  <c r="I530" i="13"/>
  <c r="J530" i="13"/>
  <c r="K530" i="13"/>
  <c r="L530" i="13"/>
  <c r="A531" i="13"/>
  <c r="C531" i="13"/>
  <c r="D531" i="13"/>
  <c r="E531" i="13"/>
  <c r="F531" i="13"/>
  <c r="I531" i="13"/>
  <c r="J531" i="13"/>
  <c r="K531" i="13"/>
  <c r="L531" i="13"/>
  <c r="A532" i="13"/>
  <c r="C532" i="13"/>
  <c r="D532" i="13"/>
  <c r="E532" i="13"/>
  <c r="F532" i="13"/>
  <c r="I532" i="13"/>
  <c r="J532" i="13"/>
  <c r="K532" i="13"/>
  <c r="L532" i="13"/>
  <c r="A533" i="13"/>
  <c r="C533" i="13"/>
  <c r="D533" i="13"/>
  <c r="E533" i="13"/>
  <c r="F533" i="13"/>
  <c r="I533" i="13"/>
  <c r="J533" i="13"/>
  <c r="K533" i="13"/>
  <c r="L533" i="13"/>
  <c r="A534" i="13"/>
  <c r="C534" i="13"/>
  <c r="D534" i="13"/>
  <c r="E534" i="13"/>
  <c r="F534" i="13"/>
  <c r="I534" i="13"/>
  <c r="J534" i="13"/>
  <c r="K534" i="13"/>
  <c r="L534" i="13"/>
  <c r="A535" i="13"/>
  <c r="C535" i="13"/>
  <c r="D535" i="13"/>
  <c r="E535" i="13"/>
  <c r="F535" i="13"/>
  <c r="I535" i="13"/>
  <c r="J535" i="13"/>
  <c r="K535" i="13"/>
  <c r="L535" i="13"/>
  <c r="A536" i="13"/>
  <c r="C536" i="13"/>
  <c r="D536" i="13"/>
  <c r="E536" i="13"/>
  <c r="F536" i="13"/>
  <c r="I536" i="13"/>
  <c r="J536" i="13"/>
  <c r="K536" i="13"/>
  <c r="L536" i="13"/>
  <c r="A537" i="13"/>
  <c r="C537" i="13"/>
  <c r="D537" i="13"/>
  <c r="E537" i="13"/>
  <c r="F537" i="13"/>
  <c r="I537" i="13"/>
  <c r="J537" i="13"/>
  <c r="K537" i="13"/>
  <c r="L537" i="13"/>
  <c r="A538" i="13"/>
  <c r="C538" i="13"/>
  <c r="D538" i="13"/>
  <c r="E538" i="13"/>
  <c r="F538" i="13"/>
  <c r="I538" i="13"/>
  <c r="J538" i="13"/>
  <c r="K538" i="13"/>
  <c r="L538" i="13"/>
  <c r="A539" i="13"/>
  <c r="C539" i="13"/>
  <c r="D539" i="13"/>
  <c r="E539" i="13"/>
  <c r="F539" i="13"/>
  <c r="I539" i="13"/>
  <c r="J539" i="13"/>
  <c r="K539" i="13"/>
  <c r="L539" i="13"/>
  <c r="A540" i="13"/>
  <c r="C540" i="13"/>
  <c r="D540" i="13"/>
  <c r="E540" i="13"/>
  <c r="F540" i="13"/>
  <c r="I540" i="13"/>
  <c r="J540" i="13"/>
  <c r="K540" i="13"/>
  <c r="L540" i="13"/>
  <c r="A541" i="13"/>
  <c r="C541" i="13"/>
  <c r="D541" i="13"/>
  <c r="E541" i="13"/>
  <c r="F541" i="13"/>
  <c r="I541" i="13"/>
  <c r="J541" i="13"/>
  <c r="K541" i="13"/>
  <c r="L541" i="13"/>
  <c r="A542" i="13"/>
  <c r="C542" i="13"/>
  <c r="D542" i="13"/>
  <c r="E542" i="13"/>
  <c r="F542" i="13"/>
  <c r="I542" i="13"/>
  <c r="J542" i="13"/>
  <c r="K542" i="13"/>
  <c r="L542" i="13"/>
  <c r="A543" i="13"/>
  <c r="C543" i="13"/>
  <c r="D543" i="13"/>
  <c r="E543" i="13"/>
  <c r="F543" i="13"/>
  <c r="I543" i="13"/>
  <c r="J543" i="13"/>
  <c r="K543" i="13"/>
  <c r="L543" i="13"/>
  <c r="A544" i="13"/>
  <c r="C544" i="13"/>
  <c r="D544" i="13"/>
  <c r="E544" i="13"/>
  <c r="F544" i="13"/>
  <c r="I544" i="13"/>
  <c r="J544" i="13"/>
  <c r="K544" i="13"/>
  <c r="L544" i="13"/>
  <c r="A545" i="13"/>
  <c r="C545" i="13"/>
  <c r="D545" i="13"/>
  <c r="E545" i="13"/>
  <c r="F545" i="13"/>
  <c r="I545" i="13"/>
  <c r="J545" i="13"/>
  <c r="K545" i="13"/>
  <c r="L545" i="13"/>
  <c r="A546" i="13"/>
  <c r="C546" i="13"/>
  <c r="D546" i="13"/>
  <c r="E546" i="13"/>
  <c r="F546" i="13"/>
  <c r="I546" i="13"/>
  <c r="J546" i="13"/>
  <c r="K546" i="13"/>
  <c r="L546" i="13"/>
  <c r="A547" i="13"/>
  <c r="C547" i="13"/>
  <c r="D547" i="13"/>
  <c r="E547" i="13"/>
  <c r="F547" i="13"/>
  <c r="I547" i="13"/>
  <c r="J547" i="13"/>
  <c r="K547" i="13"/>
  <c r="L547" i="13"/>
  <c r="A548" i="13"/>
  <c r="C548" i="13"/>
  <c r="D548" i="13"/>
  <c r="E548" i="13"/>
  <c r="F548" i="13"/>
  <c r="I548" i="13"/>
  <c r="J548" i="13"/>
  <c r="K548" i="13"/>
  <c r="L548" i="13"/>
  <c r="A549" i="13"/>
  <c r="C549" i="13"/>
  <c r="D549" i="13"/>
  <c r="E549" i="13"/>
  <c r="F549" i="13"/>
  <c r="I549" i="13"/>
  <c r="J549" i="13"/>
  <c r="K549" i="13"/>
  <c r="L549" i="13"/>
  <c r="A550" i="13"/>
  <c r="C550" i="13"/>
  <c r="D550" i="13"/>
  <c r="E550" i="13"/>
  <c r="F550" i="13"/>
  <c r="I550" i="13"/>
  <c r="J550" i="13"/>
  <c r="K550" i="13"/>
  <c r="L550" i="13"/>
  <c r="A551" i="13"/>
  <c r="C551" i="13"/>
  <c r="D551" i="13"/>
  <c r="E551" i="13"/>
  <c r="F551" i="13"/>
  <c r="I551" i="13"/>
  <c r="J551" i="13"/>
  <c r="K551" i="13"/>
  <c r="L551" i="13"/>
  <c r="A552" i="13"/>
  <c r="C552" i="13"/>
  <c r="D552" i="13"/>
  <c r="E552" i="13"/>
  <c r="F552" i="13"/>
  <c r="I552" i="13"/>
  <c r="J552" i="13"/>
  <c r="K552" i="13"/>
  <c r="L552" i="13"/>
  <c r="A553" i="13"/>
  <c r="C553" i="13"/>
  <c r="D553" i="13"/>
  <c r="E553" i="13"/>
  <c r="F553" i="13"/>
  <c r="I553" i="13"/>
  <c r="J553" i="13"/>
  <c r="K553" i="13"/>
  <c r="L553" i="13"/>
  <c r="A554" i="13"/>
  <c r="C554" i="13"/>
  <c r="D554" i="13"/>
  <c r="E554" i="13"/>
  <c r="F554" i="13"/>
  <c r="I554" i="13"/>
  <c r="J554" i="13"/>
  <c r="K554" i="13"/>
  <c r="L554" i="13"/>
  <c r="A555" i="13"/>
  <c r="C555" i="13"/>
  <c r="D555" i="13"/>
  <c r="E555" i="13"/>
  <c r="F555" i="13"/>
  <c r="I555" i="13"/>
  <c r="J555" i="13"/>
  <c r="K555" i="13"/>
  <c r="L555" i="13"/>
  <c r="A556" i="13"/>
  <c r="C556" i="13"/>
  <c r="D556" i="13"/>
  <c r="E556" i="13"/>
  <c r="F556" i="13"/>
  <c r="I556" i="13"/>
  <c r="J556" i="13"/>
  <c r="K556" i="13"/>
  <c r="L556" i="13"/>
  <c r="A557" i="13"/>
  <c r="C557" i="13"/>
  <c r="D557" i="13"/>
  <c r="E557" i="13"/>
  <c r="F557" i="13"/>
  <c r="I557" i="13"/>
  <c r="J557" i="13"/>
  <c r="K557" i="13"/>
  <c r="L557" i="13"/>
  <c r="A558" i="13"/>
  <c r="C558" i="13"/>
  <c r="D558" i="13"/>
  <c r="E558" i="13"/>
  <c r="F558" i="13"/>
  <c r="I558" i="13"/>
  <c r="J558" i="13"/>
  <c r="K558" i="13"/>
  <c r="L558" i="13"/>
  <c r="A559" i="13"/>
  <c r="C559" i="13"/>
  <c r="D559" i="13"/>
  <c r="E559" i="13"/>
  <c r="F559" i="13"/>
  <c r="I559" i="13"/>
  <c r="J559" i="13"/>
  <c r="K559" i="13"/>
  <c r="L559" i="13"/>
  <c r="A560" i="13"/>
  <c r="C560" i="13"/>
  <c r="D560" i="13"/>
  <c r="E560" i="13"/>
  <c r="F560" i="13"/>
  <c r="I560" i="13"/>
  <c r="J560" i="13"/>
  <c r="K560" i="13"/>
  <c r="L560" i="13"/>
  <c r="A561" i="13"/>
  <c r="C561" i="13"/>
  <c r="D561" i="13"/>
  <c r="E561" i="13"/>
  <c r="F561" i="13"/>
  <c r="I561" i="13"/>
  <c r="J561" i="13"/>
  <c r="K561" i="13"/>
  <c r="L561" i="13"/>
  <c r="A562" i="13"/>
  <c r="C562" i="13"/>
  <c r="D562" i="13"/>
  <c r="E562" i="13"/>
  <c r="F562" i="13"/>
  <c r="I562" i="13"/>
  <c r="J562" i="13"/>
  <c r="K562" i="13"/>
  <c r="L562" i="13"/>
  <c r="A563" i="13"/>
  <c r="C563" i="13"/>
  <c r="D563" i="13"/>
  <c r="E563" i="13"/>
  <c r="F563" i="13"/>
  <c r="I563" i="13"/>
  <c r="J563" i="13"/>
  <c r="K563" i="13"/>
  <c r="L563" i="13"/>
  <c r="A564" i="13"/>
  <c r="C564" i="13"/>
  <c r="D564" i="13"/>
  <c r="E564" i="13"/>
  <c r="F564" i="13"/>
  <c r="I564" i="13"/>
  <c r="J564" i="13"/>
  <c r="K564" i="13"/>
  <c r="L564" i="13"/>
  <c r="A565" i="13"/>
  <c r="C565" i="13"/>
  <c r="D565" i="13"/>
  <c r="E565" i="13"/>
  <c r="F565" i="13"/>
  <c r="I565" i="13"/>
  <c r="J565" i="13"/>
  <c r="K565" i="13"/>
  <c r="L565" i="13"/>
  <c r="A566" i="13"/>
  <c r="C566" i="13"/>
  <c r="D566" i="13"/>
  <c r="E566" i="13"/>
  <c r="F566" i="13"/>
  <c r="I566" i="13"/>
  <c r="J566" i="13"/>
  <c r="K566" i="13"/>
  <c r="L566" i="13"/>
  <c r="A567" i="13"/>
  <c r="C567" i="13"/>
  <c r="D567" i="13"/>
  <c r="E567" i="13"/>
  <c r="F567" i="13"/>
  <c r="I567" i="13"/>
  <c r="J567" i="13"/>
  <c r="K567" i="13"/>
  <c r="L567" i="13"/>
  <c r="A568" i="13"/>
  <c r="C568" i="13"/>
  <c r="D568" i="13"/>
  <c r="E568" i="13"/>
  <c r="F568" i="13"/>
  <c r="I568" i="13"/>
  <c r="J568" i="13"/>
  <c r="K568" i="13"/>
  <c r="L568" i="13"/>
  <c r="A569" i="13"/>
  <c r="C569" i="13"/>
  <c r="D569" i="13"/>
  <c r="E569" i="13"/>
  <c r="F569" i="13"/>
  <c r="I569" i="13"/>
  <c r="J569" i="13"/>
  <c r="K569" i="13"/>
  <c r="L569" i="13"/>
  <c r="A570" i="13"/>
  <c r="C570" i="13"/>
  <c r="D570" i="13"/>
  <c r="E570" i="13"/>
  <c r="F570" i="13"/>
  <c r="I570" i="13"/>
  <c r="J570" i="13"/>
  <c r="K570" i="13"/>
  <c r="L570" i="13"/>
  <c r="A571" i="13"/>
  <c r="C571" i="13"/>
  <c r="D571" i="13"/>
  <c r="E571" i="13"/>
  <c r="F571" i="13"/>
  <c r="I571" i="13"/>
  <c r="J571" i="13"/>
  <c r="K571" i="13"/>
  <c r="L571" i="13"/>
  <c r="A572" i="13"/>
  <c r="C572" i="13"/>
  <c r="D572" i="13"/>
  <c r="E572" i="13"/>
  <c r="F572" i="13"/>
  <c r="I572" i="13"/>
  <c r="J572" i="13"/>
  <c r="K572" i="13"/>
  <c r="L572" i="13"/>
  <c r="A573" i="13"/>
  <c r="C573" i="13"/>
  <c r="D573" i="13"/>
  <c r="E573" i="13"/>
  <c r="F573" i="13"/>
  <c r="I573" i="13"/>
  <c r="J573" i="13"/>
  <c r="K573" i="13"/>
  <c r="L573" i="13"/>
  <c r="A574" i="13"/>
  <c r="C574" i="13"/>
  <c r="D574" i="13"/>
  <c r="E574" i="13"/>
  <c r="F574" i="13"/>
  <c r="I574" i="13"/>
  <c r="J574" i="13"/>
  <c r="K574" i="13"/>
  <c r="L574" i="13"/>
  <c r="A575" i="13"/>
  <c r="C575" i="13"/>
  <c r="D575" i="13"/>
  <c r="E575" i="13"/>
  <c r="F575" i="13"/>
  <c r="I575" i="13"/>
  <c r="J575" i="13"/>
  <c r="K575" i="13"/>
  <c r="L575" i="13"/>
  <c r="A576" i="13"/>
  <c r="C576" i="13"/>
  <c r="D576" i="13"/>
  <c r="E576" i="13"/>
  <c r="F576" i="13"/>
  <c r="I576" i="13"/>
  <c r="J576" i="13"/>
  <c r="K576" i="13"/>
  <c r="L576" i="13"/>
  <c r="A577" i="13"/>
  <c r="C577" i="13"/>
  <c r="D577" i="13"/>
  <c r="E577" i="13"/>
  <c r="F577" i="13"/>
  <c r="I577" i="13"/>
  <c r="J577" i="13"/>
  <c r="K577" i="13"/>
  <c r="L577" i="13"/>
  <c r="A578" i="13"/>
  <c r="C578" i="13"/>
  <c r="D578" i="13"/>
  <c r="E578" i="13"/>
  <c r="F578" i="13"/>
  <c r="I578" i="13"/>
  <c r="J578" i="13"/>
  <c r="K578" i="13"/>
  <c r="L578" i="13"/>
  <c r="A579" i="13"/>
  <c r="C579" i="13"/>
  <c r="D579" i="13"/>
  <c r="E579" i="13"/>
  <c r="F579" i="13"/>
  <c r="I579" i="13"/>
  <c r="J579" i="13"/>
  <c r="K579" i="13"/>
  <c r="L579" i="13"/>
  <c r="A580" i="13"/>
  <c r="C580" i="13"/>
  <c r="D580" i="13"/>
  <c r="E580" i="13"/>
  <c r="F580" i="13"/>
  <c r="I580" i="13"/>
  <c r="J580" i="13"/>
  <c r="K580" i="13"/>
  <c r="L580" i="13"/>
  <c r="A581" i="13"/>
  <c r="C581" i="13"/>
  <c r="D581" i="13"/>
  <c r="E581" i="13"/>
  <c r="F581" i="13"/>
  <c r="I581" i="13"/>
  <c r="J581" i="13"/>
  <c r="K581" i="13"/>
  <c r="L581" i="13"/>
  <c r="A582" i="13"/>
  <c r="C582" i="13"/>
  <c r="D582" i="13"/>
  <c r="E582" i="13"/>
  <c r="F582" i="13"/>
  <c r="I582" i="13"/>
  <c r="J582" i="13"/>
  <c r="K582" i="13"/>
  <c r="L582" i="13"/>
  <c r="A583" i="13"/>
  <c r="C583" i="13"/>
  <c r="D583" i="13"/>
  <c r="E583" i="13"/>
  <c r="F583" i="13"/>
  <c r="I583" i="13"/>
  <c r="J583" i="13"/>
  <c r="K583" i="13"/>
  <c r="L583" i="13"/>
  <c r="A584" i="13"/>
  <c r="C584" i="13"/>
  <c r="D584" i="13"/>
  <c r="E584" i="13"/>
  <c r="F584" i="13"/>
  <c r="I584" i="13"/>
  <c r="J584" i="13"/>
  <c r="K584" i="13"/>
  <c r="L584" i="13"/>
  <c r="A585" i="13"/>
  <c r="C585" i="13"/>
  <c r="D585" i="13"/>
  <c r="E585" i="13"/>
  <c r="F585" i="13"/>
  <c r="I585" i="13"/>
  <c r="J585" i="13"/>
  <c r="K585" i="13"/>
  <c r="L585" i="13"/>
  <c r="A586" i="13"/>
  <c r="C586" i="13"/>
  <c r="D586" i="13"/>
  <c r="E586" i="13"/>
  <c r="F586" i="13"/>
  <c r="I586" i="13"/>
  <c r="J586" i="13"/>
  <c r="K586" i="13"/>
  <c r="L586" i="13"/>
  <c r="A587" i="13"/>
  <c r="C587" i="13"/>
  <c r="D587" i="13"/>
  <c r="E587" i="13"/>
  <c r="F587" i="13"/>
  <c r="I587" i="13"/>
  <c r="J587" i="13"/>
  <c r="K587" i="13"/>
  <c r="L587" i="13"/>
  <c r="A588" i="13"/>
  <c r="C588" i="13"/>
  <c r="D588" i="13"/>
  <c r="E588" i="13"/>
  <c r="F588" i="13"/>
  <c r="I588" i="13"/>
  <c r="J588" i="13"/>
  <c r="K588" i="13"/>
  <c r="L588" i="13"/>
  <c r="A589" i="13"/>
  <c r="C589" i="13"/>
  <c r="D589" i="13"/>
  <c r="E589" i="13"/>
  <c r="F589" i="13"/>
  <c r="I589" i="13"/>
  <c r="J589" i="13"/>
  <c r="K589" i="13"/>
  <c r="L589" i="13"/>
  <c r="A590" i="13"/>
  <c r="C590" i="13"/>
  <c r="D590" i="13"/>
  <c r="E590" i="13"/>
  <c r="F590" i="13"/>
  <c r="I590" i="13"/>
  <c r="J590" i="13"/>
  <c r="K590" i="13"/>
  <c r="L590" i="13"/>
  <c r="A591" i="13"/>
  <c r="C591" i="13"/>
  <c r="D591" i="13"/>
  <c r="E591" i="13"/>
  <c r="F591" i="13"/>
  <c r="I591" i="13"/>
  <c r="J591" i="13"/>
  <c r="K591" i="13"/>
  <c r="L591" i="13"/>
  <c r="A592" i="13"/>
  <c r="C592" i="13"/>
  <c r="D592" i="13"/>
  <c r="E592" i="13"/>
  <c r="F592" i="13"/>
  <c r="I592" i="13"/>
  <c r="J592" i="13"/>
  <c r="K592" i="13"/>
  <c r="L592" i="13"/>
  <c r="A593" i="13"/>
  <c r="C593" i="13"/>
  <c r="D593" i="13"/>
  <c r="E593" i="13"/>
  <c r="F593" i="13"/>
  <c r="I593" i="13"/>
  <c r="J593" i="13"/>
  <c r="K593" i="13"/>
  <c r="L593" i="13"/>
  <c r="A594" i="13"/>
  <c r="C594" i="13"/>
  <c r="D594" i="13"/>
  <c r="E594" i="13"/>
  <c r="F594" i="13"/>
  <c r="I594" i="13"/>
  <c r="J594" i="13"/>
  <c r="K594" i="13"/>
  <c r="L594" i="13"/>
  <c r="A595" i="13"/>
  <c r="C595" i="13"/>
  <c r="D595" i="13"/>
  <c r="E595" i="13"/>
  <c r="F595" i="13"/>
  <c r="I595" i="13"/>
  <c r="J595" i="13"/>
  <c r="K595" i="13"/>
  <c r="L595" i="13"/>
  <c r="A596" i="13"/>
  <c r="C596" i="13"/>
  <c r="D596" i="13"/>
  <c r="E596" i="13"/>
  <c r="F596" i="13"/>
  <c r="I596" i="13"/>
  <c r="J596" i="13"/>
  <c r="K596" i="13"/>
  <c r="L596" i="13"/>
  <c r="A597" i="13"/>
  <c r="C597" i="13"/>
  <c r="D597" i="13"/>
  <c r="E597" i="13"/>
  <c r="F597" i="13"/>
  <c r="I597" i="13"/>
  <c r="J597" i="13"/>
  <c r="K597" i="13"/>
  <c r="L597" i="13"/>
  <c r="A598" i="13"/>
  <c r="C598" i="13"/>
  <c r="D598" i="13"/>
  <c r="E598" i="13"/>
  <c r="F598" i="13"/>
  <c r="I598" i="13"/>
  <c r="J598" i="13"/>
  <c r="K598" i="13"/>
  <c r="L598" i="13"/>
  <c r="A599" i="13"/>
  <c r="C599" i="13"/>
  <c r="D599" i="13"/>
  <c r="E599" i="13"/>
  <c r="F599" i="13"/>
  <c r="I599" i="13"/>
  <c r="J599" i="13"/>
  <c r="K599" i="13"/>
  <c r="L599" i="13"/>
  <c r="A600" i="13"/>
  <c r="C600" i="13"/>
  <c r="D600" i="13"/>
  <c r="E600" i="13"/>
  <c r="F600" i="13"/>
  <c r="I600" i="13"/>
  <c r="J600" i="13"/>
  <c r="K600" i="13"/>
  <c r="L600" i="13"/>
  <c r="A601" i="13"/>
  <c r="C601" i="13"/>
  <c r="D601" i="13"/>
  <c r="E601" i="13"/>
  <c r="F601" i="13"/>
  <c r="I601" i="13"/>
  <c r="J601" i="13"/>
  <c r="K601" i="13"/>
  <c r="L601" i="13"/>
  <c r="A602" i="13"/>
  <c r="C602" i="13"/>
  <c r="D602" i="13"/>
  <c r="E602" i="13"/>
  <c r="F602" i="13"/>
  <c r="I602" i="13"/>
  <c r="J602" i="13"/>
  <c r="K602" i="13"/>
  <c r="L602" i="13"/>
  <c r="A603" i="13"/>
  <c r="C603" i="13"/>
  <c r="D603" i="13"/>
  <c r="E603" i="13"/>
  <c r="F603" i="13"/>
  <c r="I603" i="13"/>
  <c r="J603" i="13"/>
  <c r="K603" i="13"/>
  <c r="L603" i="13"/>
  <c r="A604" i="13"/>
  <c r="C604" i="13"/>
  <c r="D604" i="13"/>
  <c r="E604" i="13"/>
  <c r="F604" i="13"/>
  <c r="I604" i="13"/>
  <c r="J604" i="13"/>
  <c r="K604" i="13"/>
  <c r="L604" i="13"/>
  <c r="A605" i="13"/>
  <c r="C605" i="13"/>
  <c r="D605" i="13"/>
  <c r="E605" i="13"/>
  <c r="F605" i="13"/>
  <c r="I605" i="13"/>
  <c r="J605" i="13"/>
  <c r="K605" i="13"/>
  <c r="L605" i="13"/>
  <c r="A606" i="13"/>
  <c r="C606" i="13"/>
  <c r="D606" i="13"/>
  <c r="E606" i="13"/>
  <c r="F606" i="13"/>
  <c r="I606" i="13"/>
  <c r="J606" i="13"/>
  <c r="K606" i="13"/>
  <c r="L606" i="13"/>
  <c r="A607" i="13"/>
  <c r="C607" i="13"/>
  <c r="D607" i="13"/>
  <c r="E607" i="13"/>
  <c r="F607" i="13"/>
  <c r="I607" i="13"/>
  <c r="J607" i="13"/>
  <c r="K607" i="13"/>
  <c r="L607" i="13"/>
  <c r="A608" i="13"/>
  <c r="C608" i="13"/>
  <c r="D608" i="13"/>
  <c r="E608" i="13"/>
  <c r="F608" i="13"/>
  <c r="I608" i="13"/>
  <c r="J608" i="13"/>
  <c r="K608" i="13"/>
  <c r="L608" i="13"/>
  <c r="A609" i="13"/>
  <c r="C609" i="13"/>
  <c r="D609" i="13"/>
  <c r="E609" i="13"/>
  <c r="F609" i="13"/>
  <c r="I609" i="13"/>
  <c r="J609" i="13"/>
  <c r="K609" i="13"/>
  <c r="L609" i="13"/>
  <c r="A610" i="13"/>
  <c r="C610" i="13"/>
  <c r="D610" i="13"/>
  <c r="E610" i="13"/>
  <c r="F610" i="13"/>
  <c r="I610" i="13"/>
  <c r="J610" i="13"/>
  <c r="K610" i="13"/>
  <c r="L610" i="13"/>
  <c r="A611" i="13"/>
  <c r="C611" i="13"/>
  <c r="D611" i="13"/>
  <c r="E611" i="13"/>
  <c r="F611" i="13"/>
  <c r="I611" i="13"/>
  <c r="J611" i="13"/>
  <c r="K611" i="13"/>
  <c r="L611" i="13"/>
  <c r="A612" i="13"/>
  <c r="C612" i="13"/>
  <c r="D612" i="13"/>
  <c r="E612" i="13"/>
  <c r="F612" i="13"/>
  <c r="I612" i="13"/>
  <c r="J612" i="13"/>
  <c r="K612" i="13"/>
  <c r="L612" i="13"/>
  <c r="A613" i="13"/>
  <c r="C613" i="13"/>
  <c r="D613" i="13"/>
  <c r="E613" i="13"/>
  <c r="F613" i="13"/>
  <c r="I613" i="13"/>
  <c r="J613" i="13"/>
  <c r="K613" i="13"/>
  <c r="L613" i="13"/>
  <c r="A614" i="13"/>
  <c r="C614" i="13"/>
  <c r="D614" i="13"/>
  <c r="E614" i="13"/>
  <c r="F614" i="13"/>
  <c r="I614" i="13"/>
  <c r="J614" i="13"/>
  <c r="K614" i="13"/>
  <c r="L614" i="13"/>
  <c r="A615" i="13"/>
  <c r="C615" i="13"/>
  <c r="D615" i="13"/>
  <c r="E615" i="13"/>
  <c r="F615" i="13"/>
  <c r="I615" i="13"/>
  <c r="J615" i="13"/>
  <c r="K615" i="13"/>
  <c r="L615" i="13"/>
  <c r="A616" i="13"/>
  <c r="C616" i="13"/>
  <c r="D616" i="13"/>
  <c r="E616" i="13"/>
  <c r="F616" i="13"/>
  <c r="I616" i="13"/>
  <c r="J616" i="13"/>
  <c r="K616" i="13"/>
  <c r="L616" i="13"/>
  <c r="A617" i="13"/>
  <c r="C617" i="13"/>
  <c r="D617" i="13"/>
  <c r="E617" i="13"/>
  <c r="F617" i="13"/>
  <c r="I617" i="13"/>
  <c r="J617" i="13"/>
  <c r="K617" i="13"/>
  <c r="L617" i="13"/>
  <c r="A618" i="13"/>
  <c r="C618" i="13"/>
  <c r="D618" i="13"/>
  <c r="E618" i="13"/>
  <c r="F618" i="13"/>
  <c r="I618" i="13"/>
  <c r="J618" i="13"/>
  <c r="K618" i="13"/>
  <c r="L618" i="13"/>
  <c r="A619" i="13"/>
  <c r="C619" i="13"/>
  <c r="D619" i="13"/>
  <c r="E619" i="13"/>
  <c r="F619" i="13"/>
  <c r="I619" i="13"/>
  <c r="J619" i="13"/>
  <c r="K619" i="13"/>
  <c r="L619" i="13"/>
  <c r="A620" i="13"/>
  <c r="C620" i="13"/>
  <c r="D620" i="13"/>
  <c r="E620" i="13"/>
  <c r="F620" i="13"/>
  <c r="I620" i="13"/>
  <c r="J620" i="13"/>
  <c r="K620" i="13"/>
  <c r="L620" i="13"/>
  <c r="A621" i="13"/>
  <c r="C621" i="13"/>
  <c r="D621" i="13"/>
  <c r="E621" i="13"/>
  <c r="F621" i="13"/>
  <c r="I621" i="13"/>
  <c r="J621" i="13"/>
  <c r="K621" i="13"/>
  <c r="L621" i="13"/>
  <c r="A622" i="13"/>
  <c r="C622" i="13"/>
  <c r="D622" i="13"/>
  <c r="E622" i="13"/>
  <c r="F622" i="13"/>
  <c r="I622" i="13"/>
  <c r="J622" i="13"/>
  <c r="K622" i="13"/>
  <c r="L622" i="13"/>
  <c r="A623" i="13"/>
  <c r="C623" i="13"/>
  <c r="D623" i="13"/>
  <c r="E623" i="13"/>
  <c r="F623" i="13"/>
  <c r="I623" i="13"/>
  <c r="J623" i="13"/>
  <c r="K623" i="13"/>
  <c r="L623" i="13"/>
  <c r="A624" i="13"/>
  <c r="C624" i="13"/>
  <c r="D624" i="13"/>
  <c r="E624" i="13"/>
  <c r="F624" i="13"/>
  <c r="I624" i="13"/>
  <c r="J624" i="13"/>
  <c r="K624" i="13"/>
  <c r="L624" i="13"/>
  <c r="A625" i="13"/>
  <c r="C625" i="13"/>
  <c r="D625" i="13"/>
  <c r="E625" i="13"/>
  <c r="F625" i="13"/>
  <c r="I625" i="13"/>
  <c r="J625" i="13"/>
  <c r="K625" i="13"/>
  <c r="L625" i="13"/>
  <c r="A626" i="13"/>
  <c r="C626" i="13"/>
  <c r="D626" i="13"/>
  <c r="E626" i="13"/>
  <c r="F626" i="13"/>
  <c r="I626" i="13"/>
  <c r="J626" i="13"/>
  <c r="K626" i="13"/>
  <c r="L626" i="13"/>
  <c r="A627" i="13"/>
  <c r="C627" i="13"/>
  <c r="D627" i="13"/>
  <c r="E627" i="13"/>
  <c r="F627" i="13"/>
  <c r="I627" i="13"/>
  <c r="J627" i="13"/>
  <c r="K627" i="13"/>
  <c r="L627" i="13"/>
  <c r="A628" i="13"/>
  <c r="C628" i="13"/>
  <c r="D628" i="13"/>
  <c r="E628" i="13"/>
  <c r="F628" i="13"/>
  <c r="I628" i="13"/>
  <c r="J628" i="13"/>
  <c r="K628" i="13"/>
  <c r="L628" i="13"/>
  <c r="A629" i="13"/>
  <c r="C629" i="13"/>
  <c r="D629" i="13"/>
  <c r="E629" i="13"/>
  <c r="F629" i="13"/>
  <c r="I629" i="13"/>
  <c r="J629" i="13"/>
  <c r="K629" i="13"/>
  <c r="L629" i="13"/>
  <c r="A630" i="13"/>
  <c r="C630" i="13"/>
  <c r="D630" i="13"/>
  <c r="E630" i="13"/>
  <c r="F630" i="13"/>
  <c r="I630" i="13"/>
  <c r="J630" i="13"/>
  <c r="K630" i="13"/>
  <c r="L630" i="13"/>
  <c r="A631" i="13"/>
  <c r="C631" i="13"/>
  <c r="D631" i="13"/>
  <c r="E631" i="13"/>
  <c r="F631" i="13"/>
  <c r="I631" i="13"/>
  <c r="J631" i="13"/>
  <c r="K631" i="13"/>
  <c r="L631" i="13"/>
  <c r="A632" i="13"/>
  <c r="C632" i="13"/>
  <c r="D632" i="13"/>
  <c r="E632" i="13"/>
  <c r="F632" i="13"/>
  <c r="I632" i="13"/>
  <c r="J632" i="13"/>
  <c r="K632" i="13"/>
  <c r="L632" i="13"/>
  <c r="A633" i="13"/>
  <c r="C633" i="13"/>
  <c r="D633" i="13"/>
  <c r="E633" i="13"/>
  <c r="F633" i="13"/>
  <c r="I633" i="13"/>
  <c r="J633" i="13"/>
  <c r="K633" i="13"/>
  <c r="L633" i="13"/>
  <c r="A634" i="13"/>
  <c r="C634" i="13"/>
  <c r="D634" i="13"/>
  <c r="E634" i="13"/>
  <c r="F634" i="13"/>
  <c r="I634" i="13"/>
  <c r="J634" i="13"/>
  <c r="K634" i="13"/>
  <c r="L634" i="13"/>
  <c r="A635" i="13"/>
  <c r="C635" i="13"/>
  <c r="D635" i="13"/>
  <c r="E635" i="13"/>
  <c r="F635" i="13"/>
  <c r="I635" i="13"/>
  <c r="J635" i="13"/>
  <c r="K635" i="13"/>
  <c r="L635" i="13"/>
  <c r="A636" i="13"/>
  <c r="C636" i="13"/>
  <c r="D636" i="13"/>
  <c r="E636" i="13"/>
  <c r="F636" i="13"/>
  <c r="I636" i="13"/>
  <c r="J636" i="13"/>
  <c r="K636" i="13"/>
  <c r="L636" i="13"/>
  <c r="A637" i="13"/>
  <c r="C637" i="13"/>
  <c r="D637" i="13"/>
  <c r="E637" i="13"/>
  <c r="F637" i="13"/>
  <c r="I637" i="13"/>
  <c r="J637" i="13"/>
  <c r="K637" i="13"/>
  <c r="L637" i="13"/>
  <c r="A638" i="13"/>
  <c r="C638" i="13"/>
  <c r="D638" i="13"/>
  <c r="E638" i="13"/>
  <c r="F638" i="13"/>
  <c r="I638" i="13"/>
  <c r="J638" i="13"/>
  <c r="K638" i="13"/>
  <c r="L638" i="13"/>
  <c r="A639" i="13"/>
  <c r="C639" i="13"/>
  <c r="D639" i="13"/>
  <c r="E639" i="13"/>
  <c r="F639" i="13"/>
  <c r="I639" i="13"/>
  <c r="J639" i="13"/>
  <c r="K639" i="13"/>
  <c r="L639" i="13"/>
  <c r="A640" i="13"/>
  <c r="C640" i="13"/>
  <c r="D640" i="13"/>
  <c r="E640" i="13"/>
  <c r="F640" i="13"/>
  <c r="I640" i="13"/>
  <c r="J640" i="13"/>
  <c r="K640" i="13"/>
  <c r="L640" i="13"/>
  <c r="A641" i="13"/>
  <c r="C641" i="13"/>
  <c r="D641" i="13"/>
  <c r="E641" i="13"/>
  <c r="F641" i="13"/>
  <c r="I641" i="13"/>
  <c r="J641" i="13"/>
  <c r="K641" i="13"/>
  <c r="L641" i="13"/>
  <c r="A642" i="13"/>
  <c r="C642" i="13"/>
  <c r="D642" i="13"/>
  <c r="E642" i="13"/>
  <c r="F642" i="13"/>
  <c r="I642" i="13"/>
  <c r="J642" i="13"/>
  <c r="K642" i="13"/>
  <c r="L642" i="13"/>
  <c r="A643" i="13"/>
  <c r="C643" i="13"/>
  <c r="D643" i="13"/>
  <c r="E643" i="13"/>
  <c r="F643" i="13"/>
  <c r="I643" i="13"/>
  <c r="J643" i="13"/>
  <c r="K643" i="13"/>
  <c r="L643" i="13"/>
  <c r="A644" i="13"/>
  <c r="C644" i="13"/>
  <c r="D644" i="13"/>
  <c r="E644" i="13"/>
  <c r="F644" i="13"/>
  <c r="I644" i="13"/>
  <c r="J644" i="13"/>
  <c r="K644" i="13"/>
  <c r="L644" i="13"/>
  <c r="A645" i="13"/>
  <c r="C645" i="13"/>
  <c r="D645" i="13"/>
  <c r="E645" i="13"/>
  <c r="F645" i="13"/>
  <c r="I645" i="13"/>
  <c r="J645" i="13"/>
  <c r="K645" i="13"/>
  <c r="L645" i="13"/>
  <c r="A646" i="13"/>
  <c r="C646" i="13"/>
  <c r="D646" i="13"/>
  <c r="E646" i="13"/>
  <c r="F646" i="13"/>
  <c r="I646" i="13"/>
  <c r="J646" i="13"/>
  <c r="K646" i="13"/>
  <c r="L646" i="13"/>
  <c r="A647" i="13"/>
  <c r="C647" i="13"/>
  <c r="D647" i="13"/>
  <c r="E647" i="13"/>
  <c r="F647" i="13"/>
  <c r="I647" i="13"/>
  <c r="J647" i="13"/>
  <c r="K647" i="13"/>
  <c r="L647" i="13"/>
  <c r="A648" i="13"/>
  <c r="C648" i="13"/>
  <c r="D648" i="13"/>
  <c r="E648" i="13"/>
  <c r="F648" i="13"/>
  <c r="I648" i="13"/>
  <c r="J648" i="13"/>
  <c r="K648" i="13"/>
  <c r="L648" i="13"/>
  <c r="A649" i="13"/>
  <c r="C649" i="13"/>
  <c r="D649" i="13"/>
  <c r="E649" i="13"/>
  <c r="F649" i="13"/>
  <c r="I649" i="13"/>
  <c r="J649" i="13"/>
  <c r="K649" i="13"/>
  <c r="L649" i="13"/>
  <c r="A650" i="13"/>
  <c r="C650" i="13"/>
  <c r="D650" i="13"/>
  <c r="E650" i="13"/>
  <c r="F650" i="13"/>
  <c r="I650" i="13"/>
  <c r="J650" i="13"/>
  <c r="K650" i="13"/>
  <c r="L650" i="13"/>
  <c r="A651" i="13"/>
  <c r="C651" i="13"/>
  <c r="D651" i="13"/>
  <c r="E651" i="13"/>
  <c r="F651" i="13"/>
  <c r="I651" i="13"/>
  <c r="J651" i="13"/>
  <c r="K651" i="13"/>
  <c r="L651" i="13"/>
  <c r="A652" i="13"/>
  <c r="C652" i="13"/>
  <c r="D652" i="13"/>
  <c r="E652" i="13"/>
  <c r="F652" i="13"/>
  <c r="I652" i="13"/>
  <c r="J652" i="13"/>
  <c r="K652" i="13"/>
  <c r="L652" i="13"/>
  <c r="A653" i="13"/>
  <c r="C653" i="13"/>
  <c r="D653" i="13"/>
  <c r="E653" i="13"/>
  <c r="F653" i="13"/>
  <c r="I653" i="13"/>
  <c r="J653" i="13"/>
  <c r="K653" i="13"/>
  <c r="L653" i="13"/>
  <c r="A654" i="13"/>
  <c r="C654" i="13"/>
  <c r="D654" i="13"/>
  <c r="E654" i="13"/>
  <c r="F654" i="13"/>
  <c r="I654" i="13"/>
  <c r="J654" i="13"/>
  <c r="K654" i="13"/>
  <c r="L654" i="13"/>
  <c r="A655" i="13"/>
  <c r="C655" i="13"/>
  <c r="D655" i="13"/>
  <c r="E655" i="13"/>
  <c r="F655" i="13"/>
  <c r="I655" i="13"/>
  <c r="J655" i="13"/>
  <c r="K655" i="13"/>
  <c r="L655" i="13"/>
  <c r="A656" i="13"/>
  <c r="C656" i="13"/>
  <c r="D656" i="13"/>
  <c r="E656" i="13"/>
  <c r="F656" i="13"/>
  <c r="I656" i="13"/>
  <c r="J656" i="13"/>
  <c r="K656" i="13"/>
  <c r="L656" i="13"/>
  <c r="A657" i="13"/>
  <c r="C657" i="13"/>
  <c r="D657" i="13"/>
  <c r="E657" i="13"/>
  <c r="F657" i="13"/>
  <c r="I657" i="13"/>
  <c r="J657" i="13"/>
  <c r="K657" i="13"/>
  <c r="L657" i="13"/>
  <c r="A658" i="13"/>
  <c r="C658" i="13"/>
  <c r="D658" i="13"/>
  <c r="E658" i="13"/>
  <c r="F658" i="13"/>
  <c r="I658" i="13"/>
  <c r="J658" i="13"/>
  <c r="K658" i="13"/>
  <c r="L658" i="13"/>
  <c r="A659" i="13"/>
  <c r="C659" i="13"/>
  <c r="D659" i="13"/>
  <c r="E659" i="13"/>
  <c r="F659" i="13"/>
  <c r="I659" i="13"/>
  <c r="J659" i="13"/>
  <c r="K659" i="13"/>
  <c r="L659" i="13"/>
  <c r="A660" i="13"/>
  <c r="C660" i="13"/>
  <c r="D660" i="13"/>
  <c r="E660" i="13"/>
  <c r="F660" i="13"/>
  <c r="I660" i="13"/>
  <c r="J660" i="13"/>
  <c r="K660" i="13"/>
  <c r="L660" i="13"/>
  <c r="A661" i="13"/>
  <c r="C661" i="13"/>
  <c r="D661" i="13"/>
  <c r="E661" i="13"/>
  <c r="F661" i="13"/>
  <c r="I661" i="13"/>
  <c r="J661" i="13"/>
  <c r="K661" i="13"/>
  <c r="L661" i="13"/>
  <c r="A662" i="13"/>
  <c r="C662" i="13"/>
  <c r="D662" i="13"/>
  <c r="E662" i="13"/>
  <c r="F662" i="13"/>
  <c r="I662" i="13"/>
  <c r="J662" i="13"/>
  <c r="K662" i="13"/>
  <c r="L662" i="13"/>
  <c r="A663" i="13"/>
  <c r="C663" i="13"/>
  <c r="D663" i="13"/>
  <c r="E663" i="13"/>
  <c r="F663" i="13"/>
  <c r="I663" i="13"/>
  <c r="J663" i="13"/>
  <c r="K663" i="13"/>
  <c r="L663" i="13"/>
  <c r="A664" i="13"/>
  <c r="C664" i="13"/>
  <c r="D664" i="13"/>
  <c r="E664" i="13"/>
  <c r="F664" i="13"/>
  <c r="I664" i="13"/>
  <c r="J664" i="13"/>
  <c r="K664" i="13"/>
  <c r="L664" i="13"/>
  <c r="A665" i="13"/>
  <c r="C665" i="13"/>
  <c r="D665" i="13"/>
  <c r="E665" i="13"/>
  <c r="F665" i="13"/>
  <c r="I665" i="13"/>
  <c r="J665" i="13"/>
  <c r="K665" i="13"/>
  <c r="L665" i="13"/>
  <c r="A666" i="13"/>
  <c r="C666" i="13"/>
  <c r="D666" i="13"/>
  <c r="E666" i="13"/>
  <c r="F666" i="13"/>
  <c r="I666" i="13"/>
  <c r="J666" i="13"/>
  <c r="K666" i="13"/>
  <c r="L666" i="13"/>
  <c r="A667" i="13"/>
  <c r="C667" i="13"/>
  <c r="D667" i="13"/>
  <c r="E667" i="13"/>
  <c r="F667" i="13"/>
  <c r="I667" i="13"/>
  <c r="J667" i="13"/>
  <c r="K667" i="13"/>
  <c r="L667" i="13"/>
  <c r="A668" i="13"/>
  <c r="C668" i="13"/>
  <c r="D668" i="13"/>
  <c r="E668" i="13"/>
  <c r="F668" i="13"/>
  <c r="I668" i="13"/>
  <c r="J668" i="13"/>
  <c r="K668" i="13"/>
  <c r="L668" i="13"/>
  <c r="A669" i="13"/>
  <c r="C669" i="13"/>
  <c r="D669" i="13"/>
  <c r="E669" i="13"/>
  <c r="F669" i="13"/>
  <c r="I669" i="13"/>
  <c r="J669" i="13"/>
  <c r="K669" i="13"/>
  <c r="L669" i="13"/>
  <c r="A670" i="13"/>
  <c r="C670" i="13"/>
  <c r="D670" i="13"/>
  <c r="E670" i="13"/>
  <c r="F670" i="13"/>
  <c r="I670" i="13"/>
  <c r="J670" i="13"/>
  <c r="K670" i="13"/>
  <c r="L670" i="13"/>
  <c r="A671" i="13"/>
  <c r="C671" i="13"/>
  <c r="D671" i="13"/>
  <c r="E671" i="13"/>
  <c r="F671" i="13"/>
  <c r="I671" i="13"/>
  <c r="J671" i="13"/>
  <c r="K671" i="13"/>
  <c r="L671" i="13"/>
  <c r="A672" i="13"/>
  <c r="C672" i="13"/>
  <c r="D672" i="13"/>
  <c r="E672" i="13"/>
  <c r="F672" i="13"/>
  <c r="I672" i="13"/>
  <c r="J672" i="13"/>
  <c r="K672" i="13"/>
  <c r="L672" i="13"/>
  <c r="A673" i="13"/>
  <c r="C673" i="13"/>
  <c r="D673" i="13"/>
  <c r="E673" i="13"/>
  <c r="F673" i="13"/>
  <c r="I673" i="13"/>
  <c r="J673" i="13"/>
  <c r="K673" i="13"/>
  <c r="L673" i="13"/>
  <c r="A674" i="13"/>
  <c r="C674" i="13"/>
  <c r="D674" i="13"/>
  <c r="E674" i="13"/>
  <c r="F674" i="13"/>
  <c r="I674" i="13"/>
  <c r="J674" i="13"/>
  <c r="K674" i="13"/>
  <c r="L674" i="13"/>
  <c r="A675" i="13"/>
  <c r="C675" i="13"/>
  <c r="D675" i="13"/>
  <c r="E675" i="13"/>
  <c r="F675" i="13"/>
  <c r="I675" i="13"/>
  <c r="J675" i="13"/>
  <c r="K675" i="13"/>
  <c r="L675" i="13"/>
  <c r="A676" i="13"/>
  <c r="C676" i="13"/>
  <c r="D676" i="13"/>
  <c r="E676" i="13"/>
  <c r="F676" i="13"/>
  <c r="I676" i="13"/>
  <c r="J676" i="13"/>
  <c r="K676" i="13"/>
  <c r="L676" i="13"/>
  <c r="A677" i="13"/>
  <c r="C677" i="13"/>
  <c r="D677" i="13"/>
  <c r="E677" i="13"/>
  <c r="F677" i="13"/>
  <c r="I677" i="13"/>
  <c r="J677" i="13"/>
  <c r="K677" i="13"/>
  <c r="L677" i="13"/>
  <c r="A678" i="13"/>
  <c r="C678" i="13"/>
  <c r="D678" i="13"/>
  <c r="E678" i="13"/>
  <c r="F678" i="13"/>
  <c r="I678" i="13"/>
  <c r="J678" i="13"/>
  <c r="K678" i="13"/>
  <c r="L678" i="13"/>
  <c r="A679" i="13"/>
  <c r="C679" i="13"/>
  <c r="D679" i="13"/>
  <c r="E679" i="13"/>
  <c r="F679" i="13"/>
  <c r="I679" i="13"/>
  <c r="J679" i="13"/>
  <c r="K679" i="13"/>
  <c r="L679" i="13"/>
  <c r="A680" i="13"/>
  <c r="C680" i="13"/>
  <c r="D680" i="13"/>
  <c r="E680" i="13"/>
  <c r="F680" i="13"/>
  <c r="I680" i="13"/>
  <c r="J680" i="13"/>
  <c r="K680" i="13"/>
  <c r="L680" i="13"/>
  <c r="A681" i="13"/>
  <c r="C681" i="13"/>
  <c r="D681" i="13"/>
  <c r="E681" i="13"/>
  <c r="F681" i="13"/>
  <c r="I681" i="13"/>
  <c r="J681" i="13"/>
  <c r="K681" i="13"/>
  <c r="L681" i="13"/>
  <c r="A682" i="13"/>
  <c r="C682" i="13"/>
  <c r="D682" i="13"/>
  <c r="E682" i="13"/>
  <c r="F682" i="13"/>
  <c r="I682" i="13"/>
  <c r="J682" i="13"/>
  <c r="K682" i="13"/>
  <c r="L682" i="13"/>
  <c r="A683" i="13"/>
  <c r="C683" i="13"/>
  <c r="D683" i="13"/>
  <c r="E683" i="13"/>
  <c r="F683" i="13"/>
  <c r="I683" i="13"/>
  <c r="J683" i="13"/>
  <c r="K683" i="13"/>
  <c r="L683" i="13"/>
  <c r="A684" i="13"/>
  <c r="C684" i="13"/>
  <c r="D684" i="13"/>
  <c r="E684" i="13"/>
  <c r="F684" i="13"/>
  <c r="I684" i="13"/>
  <c r="J684" i="13"/>
  <c r="K684" i="13"/>
  <c r="L684" i="13"/>
  <c r="A685" i="13"/>
  <c r="C685" i="13"/>
  <c r="D685" i="13"/>
  <c r="E685" i="13"/>
  <c r="F685" i="13"/>
  <c r="I685" i="13"/>
  <c r="J685" i="13"/>
  <c r="K685" i="13"/>
  <c r="L685" i="13"/>
  <c r="A686" i="13"/>
  <c r="C686" i="13"/>
  <c r="D686" i="13"/>
  <c r="E686" i="13"/>
  <c r="F686" i="13"/>
  <c r="I686" i="13"/>
  <c r="J686" i="13"/>
  <c r="K686" i="13"/>
  <c r="L686" i="13"/>
  <c r="A687" i="13"/>
  <c r="C687" i="13"/>
  <c r="D687" i="13"/>
  <c r="E687" i="13"/>
  <c r="F687" i="13"/>
  <c r="I687" i="13"/>
  <c r="J687" i="13"/>
  <c r="K687" i="13"/>
  <c r="L687" i="13"/>
  <c r="A688" i="13"/>
  <c r="C688" i="13"/>
  <c r="D688" i="13"/>
  <c r="E688" i="13"/>
  <c r="F688" i="13"/>
  <c r="I688" i="13"/>
  <c r="J688" i="13"/>
  <c r="K688" i="13"/>
  <c r="L688" i="13"/>
  <c r="A689" i="13"/>
  <c r="C689" i="13"/>
  <c r="D689" i="13"/>
  <c r="E689" i="13"/>
  <c r="F689" i="13"/>
  <c r="I689" i="13"/>
  <c r="J689" i="13"/>
  <c r="K689" i="13"/>
  <c r="L689" i="13"/>
  <c r="A690" i="13"/>
  <c r="C690" i="13"/>
  <c r="D690" i="13"/>
  <c r="E690" i="13"/>
  <c r="F690" i="13"/>
  <c r="I690" i="13"/>
  <c r="J690" i="13"/>
  <c r="K690" i="13"/>
  <c r="L690" i="13"/>
  <c r="A691" i="13"/>
  <c r="C691" i="13"/>
  <c r="D691" i="13"/>
  <c r="E691" i="13"/>
  <c r="F691" i="13"/>
  <c r="I691" i="13"/>
  <c r="J691" i="13"/>
  <c r="K691" i="13"/>
  <c r="L691" i="13"/>
  <c r="A692" i="13"/>
  <c r="C692" i="13"/>
  <c r="D692" i="13"/>
  <c r="E692" i="13"/>
  <c r="F692" i="13"/>
  <c r="I692" i="13"/>
  <c r="J692" i="13"/>
  <c r="K692" i="13"/>
  <c r="L692" i="13"/>
  <c r="A693" i="13"/>
  <c r="C693" i="13"/>
  <c r="D693" i="13"/>
  <c r="E693" i="13"/>
  <c r="F693" i="13"/>
  <c r="I693" i="13"/>
  <c r="J693" i="13"/>
  <c r="K693" i="13"/>
  <c r="L693" i="13"/>
  <c r="A694" i="13"/>
  <c r="C694" i="13"/>
  <c r="D694" i="13"/>
  <c r="E694" i="13"/>
  <c r="F694" i="13"/>
  <c r="I694" i="13"/>
  <c r="J694" i="13"/>
  <c r="K694" i="13"/>
  <c r="L694" i="13"/>
  <c r="A695" i="13"/>
  <c r="C695" i="13"/>
  <c r="D695" i="13"/>
  <c r="E695" i="13"/>
  <c r="F695" i="13"/>
  <c r="I695" i="13"/>
  <c r="J695" i="13"/>
  <c r="K695" i="13"/>
  <c r="L695" i="13"/>
  <c r="A696" i="13"/>
  <c r="C696" i="13"/>
  <c r="D696" i="13"/>
  <c r="E696" i="13"/>
  <c r="F696" i="13"/>
  <c r="I696" i="13"/>
  <c r="J696" i="13"/>
  <c r="K696" i="13"/>
  <c r="L696" i="13"/>
  <c r="A697" i="13"/>
  <c r="C697" i="13"/>
  <c r="D697" i="13"/>
  <c r="E697" i="13"/>
  <c r="F697" i="13"/>
  <c r="I697" i="13"/>
  <c r="J697" i="13"/>
  <c r="K697" i="13"/>
  <c r="L697" i="13"/>
  <c r="A698" i="13"/>
  <c r="C698" i="13"/>
  <c r="D698" i="13"/>
  <c r="E698" i="13"/>
  <c r="F698" i="13"/>
  <c r="I698" i="13"/>
  <c r="J698" i="13"/>
  <c r="K698" i="13"/>
  <c r="L698" i="13"/>
  <c r="A699" i="13"/>
  <c r="C699" i="13"/>
  <c r="D699" i="13"/>
  <c r="E699" i="13"/>
  <c r="F699" i="13"/>
  <c r="I699" i="13"/>
  <c r="J699" i="13"/>
  <c r="K699" i="13"/>
  <c r="L699" i="13"/>
  <c r="A700" i="13"/>
  <c r="C700" i="13"/>
  <c r="D700" i="13"/>
  <c r="E700" i="13"/>
  <c r="F700" i="13"/>
  <c r="I700" i="13"/>
  <c r="J700" i="13"/>
  <c r="K700" i="13"/>
  <c r="L700" i="13"/>
  <c r="A701" i="13"/>
  <c r="C701" i="13"/>
  <c r="D701" i="13"/>
  <c r="E701" i="13"/>
  <c r="F701" i="13"/>
  <c r="I701" i="13"/>
  <c r="J701" i="13"/>
  <c r="K701" i="13"/>
  <c r="L701" i="13"/>
  <c r="A702" i="13"/>
  <c r="C702" i="13"/>
  <c r="D702" i="13"/>
  <c r="E702" i="13"/>
  <c r="F702" i="13"/>
  <c r="I702" i="13"/>
  <c r="J702" i="13"/>
  <c r="K702" i="13"/>
  <c r="L702" i="13"/>
  <c r="A703" i="13"/>
  <c r="C703" i="13"/>
  <c r="D703" i="13"/>
  <c r="E703" i="13"/>
  <c r="F703" i="13"/>
  <c r="I703" i="13"/>
  <c r="J703" i="13"/>
  <c r="K703" i="13"/>
  <c r="L703" i="13"/>
  <c r="A704" i="13"/>
  <c r="C704" i="13"/>
  <c r="D704" i="13"/>
  <c r="E704" i="13"/>
  <c r="F704" i="13"/>
  <c r="I704" i="13"/>
  <c r="J704" i="13"/>
  <c r="K704" i="13"/>
  <c r="L704" i="13"/>
  <c r="A705" i="13"/>
  <c r="C705" i="13"/>
  <c r="D705" i="13"/>
  <c r="E705" i="13"/>
  <c r="F705" i="13"/>
  <c r="I705" i="13"/>
  <c r="J705" i="13"/>
  <c r="K705" i="13"/>
  <c r="L705" i="13"/>
  <c r="A706" i="13"/>
  <c r="C706" i="13"/>
  <c r="D706" i="13"/>
  <c r="E706" i="13"/>
  <c r="F706" i="13"/>
  <c r="I706" i="13"/>
  <c r="J706" i="13"/>
  <c r="K706" i="13"/>
  <c r="L706" i="13"/>
  <c r="A707" i="13"/>
  <c r="C707" i="13"/>
  <c r="D707" i="13"/>
  <c r="E707" i="13"/>
  <c r="F707" i="13"/>
  <c r="I707" i="13"/>
  <c r="J707" i="13"/>
  <c r="K707" i="13"/>
  <c r="L707" i="13"/>
  <c r="A708" i="13"/>
  <c r="C708" i="13"/>
  <c r="D708" i="13"/>
  <c r="E708" i="13"/>
  <c r="F708" i="13"/>
  <c r="I708" i="13"/>
  <c r="J708" i="13"/>
  <c r="K708" i="13"/>
  <c r="L708" i="13"/>
  <c r="A709" i="13"/>
  <c r="C709" i="13"/>
  <c r="D709" i="13"/>
  <c r="E709" i="13"/>
  <c r="F709" i="13"/>
  <c r="I709" i="13"/>
  <c r="J709" i="13"/>
  <c r="K709" i="13"/>
  <c r="L709" i="13"/>
  <c r="A710" i="13"/>
  <c r="C710" i="13"/>
  <c r="D710" i="13"/>
  <c r="E710" i="13"/>
  <c r="F710" i="13"/>
  <c r="I710" i="13"/>
  <c r="J710" i="13"/>
  <c r="K710" i="13"/>
  <c r="L710" i="13"/>
  <c r="A711" i="13"/>
  <c r="C711" i="13"/>
  <c r="D711" i="13"/>
  <c r="E711" i="13"/>
  <c r="F711" i="13"/>
  <c r="I711" i="13"/>
  <c r="J711" i="13"/>
  <c r="K711" i="13"/>
  <c r="L711" i="13"/>
  <c r="A712" i="13"/>
  <c r="C712" i="13"/>
  <c r="D712" i="13"/>
  <c r="E712" i="13"/>
  <c r="F712" i="13"/>
  <c r="I712" i="13"/>
  <c r="J712" i="13"/>
  <c r="K712" i="13"/>
  <c r="L712" i="13"/>
  <c r="A713" i="13"/>
  <c r="C713" i="13"/>
  <c r="D713" i="13"/>
  <c r="E713" i="13"/>
  <c r="F713" i="13"/>
  <c r="I713" i="13"/>
  <c r="J713" i="13"/>
  <c r="K713" i="13"/>
  <c r="L713" i="13"/>
  <c r="A714" i="13"/>
  <c r="C714" i="13"/>
  <c r="D714" i="13"/>
  <c r="E714" i="13"/>
  <c r="F714" i="13"/>
  <c r="I714" i="13"/>
  <c r="J714" i="13"/>
  <c r="K714" i="13"/>
  <c r="L714" i="13"/>
  <c r="A715" i="13"/>
  <c r="C715" i="13"/>
  <c r="D715" i="13"/>
  <c r="E715" i="13"/>
  <c r="F715" i="13"/>
  <c r="I715" i="13"/>
  <c r="J715" i="13"/>
  <c r="K715" i="13"/>
  <c r="L715" i="13"/>
  <c r="A716" i="13"/>
  <c r="C716" i="13"/>
  <c r="D716" i="13"/>
  <c r="E716" i="13"/>
  <c r="F716" i="13"/>
  <c r="I716" i="13"/>
  <c r="J716" i="13"/>
  <c r="K716" i="13"/>
  <c r="L716" i="13"/>
  <c r="A717" i="13"/>
  <c r="C717" i="13"/>
  <c r="D717" i="13"/>
  <c r="E717" i="13"/>
  <c r="F717" i="13"/>
  <c r="I717" i="13"/>
  <c r="J717" i="13"/>
  <c r="K717" i="13"/>
  <c r="L717" i="13"/>
  <c r="A718" i="13"/>
  <c r="C718" i="13"/>
  <c r="D718" i="13"/>
  <c r="E718" i="13"/>
  <c r="F718" i="13"/>
  <c r="I718" i="13"/>
  <c r="J718" i="13"/>
  <c r="K718" i="13"/>
  <c r="L718" i="13"/>
  <c r="A719" i="13"/>
  <c r="C719" i="13"/>
  <c r="D719" i="13"/>
  <c r="E719" i="13"/>
  <c r="F719" i="13"/>
  <c r="I719" i="13"/>
  <c r="J719" i="13"/>
  <c r="K719" i="13"/>
  <c r="L719" i="13"/>
  <c r="A720" i="13"/>
  <c r="C720" i="13"/>
  <c r="D720" i="13"/>
  <c r="E720" i="13"/>
  <c r="F720" i="13"/>
  <c r="I720" i="13"/>
  <c r="J720" i="13"/>
  <c r="K720" i="13"/>
  <c r="L720" i="13"/>
  <c r="A721" i="13"/>
  <c r="C721" i="13"/>
  <c r="D721" i="13"/>
  <c r="E721" i="13"/>
  <c r="F721" i="13"/>
  <c r="I721" i="13"/>
  <c r="J721" i="13"/>
  <c r="K721" i="13"/>
  <c r="L721" i="13"/>
  <c r="A722" i="13"/>
  <c r="C722" i="13"/>
  <c r="D722" i="13"/>
  <c r="E722" i="13"/>
  <c r="F722" i="13"/>
  <c r="I722" i="13"/>
  <c r="J722" i="13"/>
  <c r="K722" i="13"/>
  <c r="L722" i="13"/>
  <c r="A723" i="13"/>
  <c r="C723" i="13"/>
  <c r="D723" i="13"/>
  <c r="E723" i="13"/>
  <c r="F723" i="13"/>
  <c r="I723" i="13"/>
  <c r="J723" i="13"/>
  <c r="K723" i="13"/>
  <c r="L723" i="13"/>
  <c r="A724" i="13"/>
  <c r="C724" i="13"/>
  <c r="D724" i="13"/>
  <c r="E724" i="13"/>
  <c r="F724" i="13"/>
  <c r="I724" i="13"/>
  <c r="J724" i="13"/>
  <c r="K724" i="13"/>
  <c r="L724" i="13"/>
  <c r="A725" i="13"/>
  <c r="C725" i="13"/>
  <c r="D725" i="13"/>
  <c r="E725" i="13"/>
  <c r="F725" i="13"/>
  <c r="I725" i="13"/>
  <c r="J725" i="13"/>
  <c r="K725" i="13"/>
  <c r="L725" i="13"/>
  <c r="A726" i="13"/>
  <c r="C726" i="13"/>
  <c r="D726" i="13"/>
  <c r="E726" i="13"/>
  <c r="F726" i="13"/>
  <c r="I726" i="13"/>
  <c r="J726" i="13"/>
  <c r="K726" i="13"/>
  <c r="L726" i="13"/>
  <c r="A727" i="13"/>
  <c r="C727" i="13"/>
  <c r="D727" i="13"/>
  <c r="E727" i="13"/>
  <c r="F727" i="13"/>
  <c r="I727" i="13"/>
  <c r="J727" i="13"/>
  <c r="K727" i="13"/>
  <c r="L727" i="13"/>
  <c r="A728" i="13"/>
  <c r="C728" i="13"/>
  <c r="D728" i="13"/>
  <c r="E728" i="13"/>
  <c r="F728" i="13"/>
  <c r="I728" i="13"/>
  <c r="J728" i="13"/>
  <c r="K728" i="13"/>
  <c r="L728" i="13"/>
  <c r="A729" i="13"/>
  <c r="C729" i="13"/>
  <c r="D729" i="13"/>
  <c r="E729" i="13"/>
  <c r="F729" i="13"/>
  <c r="I729" i="13"/>
  <c r="J729" i="13"/>
  <c r="K729" i="13"/>
  <c r="L729" i="13"/>
  <c r="A730" i="13"/>
  <c r="C730" i="13"/>
  <c r="D730" i="13"/>
  <c r="E730" i="13"/>
  <c r="F730" i="13"/>
  <c r="I730" i="13"/>
  <c r="J730" i="13"/>
  <c r="K730" i="13"/>
  <c r="L730" i="13"/>
  <c r="A731" i="13"/>
  <c r="C731" i="13"/>
  <c r="D731" i="13"/>
  <c r="E731" i="13"/>
  <c r="F731" i="13"/>
  <c r="I731" i="13"/>
  <c r="J731" i="13"/>
  <c r="K731" i="13"/>
  <c r="L731" i="13"/>
  <c r="A732" i="13"/>
  <c r="C732" i="13"/>
  <c r="D732" i="13"/>
  <c r="E732" i="13"/>
  <c r="F732" i="13"/>
  <c r="I732" i="13"/>
  <c r="J732" i="13"/>
  <c r="K732" i="13"/>
  <c r="L732" i="13"/>
  <c r="A733" i="13"/>
  <c r="C733" i="13"/>
  <c r="D733" i="13"/>
  <c r="E733" i="13"/>
  <c r="F733" i="13"/>
  <c r="I733" i="13"/>
  <c r="J733" i="13"/>
  <c r="K733" i="13"/>
  <c r="L733" i="13"/>
  <c r="A734" i="13"/>
  <c r="C734" i="13"/>
  <c r="D734" i="13"/>
  <c r="E734" i="13"/>
  <c r="F734" i="13"/>
  <c r="I734" i="13"/>
  <c r="J734" i="13"/>
  <c r="K734" i="13"/>
  <c r="L734" i="13"/>
  <c r="A735" i="13"/>
  <c r="C735" i="13"/>
  <c r="D735" i="13"/>
  <c r="E735" i="13"/>
  <c r="F735" i="13"/>
  <c r="I735" i="13"/>
  <c r="J735" i="13"/>
  <c r="K735" i="13"/>
  <c r="L735" i="13"/>
  <c r="A736" i="13"/>
  <c r="C736" i="13"/>
  <c r="D736" i="13"/>
  <c r="E736" i="13"/>
  <c r="F736" i="13"/>
  <c r="I736" i="13"/>
  <c r="J736" i="13"/>
  <c r="K736" i="13"/>
  <c r="L736" i="13"/>
  <c r="A737" i="13"/>
  <c r="C737" i="13"/>
  <c r="D737" i="13"/>
  <c r="E737" i="13"/>
  <c r="F737" i="13"/>
  <c r="I737" i="13"/>
  <c r="J737" i="13"/>
  <c r="K737" i="13"/>
  <c r="L737" i="13"/>
  <c r="A738" i="13"/>
  <c r="C738" i="13"/>
  <c r="D738" i="13"/>
  <c r="E738" i="13"/>
  <c r="F738" i="13"/>
  <c r="I738" i="13"/>
  <c r="J738" i="13"/>
  <c r="K738" i="13"/>
  <c r="L738" i="13"/>
  <c r="A739" i="13"/>
  <c r="C739" i="13"/>
  <c r="D739" i="13"/>
  <c r="E739" i="13"/>
  <c r="F739" i="13"/>
  <c r="I739" i="13"/>
  <c r="J739" i="13"/>
  <c r="K739" i="13"/>
  <c r="L739" i="13"/>
  <c r="A740" i="13"/>
  <c r="C740" i="13"/>
  <c r="D740" i="13"/>
  <c r="E740" i="13"/>
  <c r="F740" i="13"/>
  <c r="I740" i="13"/>
  <c r="J740" i="13"/>
  <c r="K740" i="13"/>
  <c r="L740" i="13"/>
  <c r="A741" i="13"/>
  <c r="C741" i="13"/>
  <c r="D741" i="13"/>
  <c r="E741" i="13"/>
  <c r="F741" i="13"/>
  <c r="I741" i="13"/>
  <c r="J741" i="13"/>
  <c r="K741" i="13"/>
  <c r="L741" i="13"/>
  <c r="A742" i="13"/>
  <c r="C742" i="13"/>
  <c r="D742" i="13"/>
  <c r="E742" i="13"/>
  <c r="F742" i="13"/>
  <c r="I742" i="13"/>
  <c r="J742" i="13"/>
  <c r="K742" i="13"/>
  <c r="L742" i="13"/>
  <c r="A743" i="13"/>
  <c r="C743" i="13"/>
  <c r="D743" i="13"/>
  <c r="E743" i="13"/>
  <c r="F743" i="13"/>
  <c r="I743" i="13"/>
  <c r="J743" i="13"/>
  <c r="K743" i="13"/>
  <c r="L743" i="13"/>
  <c r="A744" i="13"/>
  <c r="C744" i="13"/>
  <c r="D744" i="13"/>
  <c r="E744" i="13"/>
  <c r="F744" i="13"/>
  <c r="I744" i="13"/>
  <c r="J744" i="13"/>
  <c r="K744" i="13"/>
  <c r="L744" i="13"/>
  <c r="A745" i="13"/>
  <c r="C745" i="13"/>
  <c r="D745" i="13"/>
  <c r="E745" i="13"/>
  <c r="F745" i="13"/>
  <c r="I745" i="13"/>
  <c r="J745" i="13"/>
  <c r="K745" i="13"/>
  <c r="L745" i="13"/>
  <c r="A746" i="13"/>
  <c r="C746" i="13"/>
  <c r="D746" i="13"/>
  <c r="E746" i="13"/>
  <c r="F746" i="13"/>
  <c r="I746" i="13"/>
  <c r="J746" i="13"/>
  <c r="K746" i="13"/>
  <c r="L746" i="13"/>
  <c r="A747" i="13"/>
  <c r="C747" i="13"/>
  <c r="D747" i="13"/>
  <c r="E747" i="13"/>
  <c r="F747" i="13"/>
  <c r="I747" i="13"/>
  <c r="J747" i="13"/>
  <c r="K747" i="13"/>
  <c r="L747" i="13"/>
  <c r="A748" i="13"/>
  <c r="C748" i="13"/>
  <c r="D748" i="13"/>
  <c r="E748" i="13"/>
  <c r="F748" i="13"/>
  <c r="I748" i="13"/>
  <c r="J748" i="13"/>
  <c r="K748" i="13"/>
  <c r="L748" i="13"/>
  <c r="A749" i="13"/>
  <c r="C749" i="13"/>
  <c r="D749" i="13"/>
  <c r="E749" i="13"/>
  <c r="F749" i="13"/>
  <c r="I749" i="13"/>
  <c r="J749" i="13"/>
  <c r="K749" i="13"/>
  <c r="L749" i="13"/>
  <c r="A750" i="13"/>
  <c r="C750" i="13"/>
  <c r="D750" i="13"/>
  <c r="E750" i="13"/>
  <c r="F750" i="13"/>
  <c r="I750" i="13"/>
  <c r="J750" i="13"/>
  <c r="K750" i="13"/>
  <c r="L750" i="13"/>
  <c r="A751" i="13"/>
  <c r="C751" i="13"/>
  <c r="D751" i="13"/>
  <c r="E751" i="13"/>
  <c r="F751" i="13"/>
  <c r="I751" i="13"/>
  <c r="J751" i="13"/>
  <c r="K751" i="13"/>
  <c r="L751" i="13"/>
  <c r="A752" i="13"/>
  <c r="C752" i="13"/>
  <c r="D752" i="13"/>
  <c r="E752" i="13"/>
  <c r="F752" i="13"/>
  <c r="I752" i="13"/>
  <c r="J752" i="13"/>
  <c r="K752" i="13"/>
  <c r="L752" i="13"/>
  <c r="A753" i="13"/>
  <c r="C753" i="13"/>
  <c r="D753" i="13"/>
  <c r="E753" i="13"/>
  <c r="F753" i="13"/>
  <c r="I753" i="13"/>
  <c r="J753" i="13"/>
  <c r="K753" i="13"/>
  <c r="L753" i="13"/>
  <c r="A754" i="13"/>
  <c r="C754" i="13"/>
  <c r="D754" i="13"/>
  <c r="E754" i="13"/>
  <c r="F754" i="13"/>
  <c r="I754" i="13"/>
  <c r="J754" i="13"/>
  <c r="K754" i="13"/>
  <c r="L754" i="13"/>
  <c r="A755" i="13"/>
  <c r="C755" i="13"/>
  <c r="D755" i="13"/>
  <c r="E755" i="13"/>
  <c r="F755" i="13"/>
  <c r="I755" i="13"/>
  <c r="J755" i="13"/>
  <c r="K755" i="13"/>
  <c r="L755" i="13"/>
  <c r="A756" i="13"/>
  <c r="C756" i="13"/>
  <c r="D756" i="13"/>
  <c r="E756" i="13"/>
  <c r="F756" i="13"/>
  <c r="I756" i="13"/>
  <c r="J756" i="13"/>
  <c r="K756" i="13"/>
  <c r="L756" i="13"/>
  <c r="A757" i="13"/>
  <c r="C757" i="13"/>
  <c r="D757" i="13"/>
  <c r="E757" i="13"/>
  <c r="F757" i="13"/>
  <c r="I757" i="13"/>
  <c r="J757" i="13"/>
  <c r="K757" i="13"/>
  <c r="L757" i="13"/>
  <c r="A758" i="13"/>
  <c r="C758" i="13"/>
  <c r="D758" i="13"/>
  <c r="E758" i="13"/>
  <c r="F758" i="13"/>
  <c r="I758" i="13"/>
  <c r="J758" i="13"/>
  <c r="K758" i="13"/>
  <c r="L758" i="13"/>
  <c r="A759" i="13"/>
  <c r="C759" i="13"/>
  <c r="D759" i="13"/>
  <c r="E759" i="13"/>
  <c r="F759" i="13"/>
  <c r="I759" i="13"/>
  <c r="J759" i="13"/>
  <c r="K759" i="13"/>
  <c r="L759" i="13"/>
  <c r="A760" i="13"/>
  <c r="C760" i="13"/>
  <c r="D760" i="13"/>
  <c r="E760" i="13"/>
  <c r="F760" i="13"/>
  <c r="I760" i="13"/>
  <c r="J760" i="13"/>
  <c r="K760" i="13"/>
  <c r="L760" i="13"/>
  <c r="A761" i="13"/>
  <c r="C761" i="13"/>
  <c r="D761" i="13"/>
  <c r="E761" i="13"/>
  <c r="F761" i="13"/>
  <c r="I761" i="13"/>
  <c r="J761" i="13"/>
  <c r="K761" i="13"/>
  <c r="L761" i="13"/>
  <c r="A762" i="13"/>
  <c r="C762" i="13"/>
  <c r="D762" i="13"/>
  <c r="E762" i="13"/>
  <c r="F762" i="13"/>
  <c r="I762" i="13"/>
  <c r="J762" i="13"/>
  <c r="K762" i="13"/>
  <c r="L762" i="13"/>
  <c r="A763" i="13"/>
  <c r="C763" i="13"/>
  <c r="D763" i="13"/>
  <c r="E763" i="13"/>
  <c r="F763" i="13"/>
  <c r="I763" i="13"/>
  <c r="J763" i="13"/>
  <c r="K763" i="13"/>
  <c r="L763" i="13"/>
  <c r="A764" i="13"/>
  <c r="C764" i="13"/>
  <c r="D764" i="13"/>
  <c r="E764" i="13"/>
  <c r="F764" i="13"/>
  <c r="I764" i="13"/>
  <c r="J764" i="13"/>
  <c r="K764" i="13"/>
  <c r="L764" i="13"/>
  <c r="A765" i="13"/>
  <c r="C765" i="13"/>
  <c r="D765" i="13"/>
  <c r="E765" i="13"/>
  <c r="F765" i="13"/>
  <c r="I765" i="13"/>
  <c r="J765" i="13"/>
  <c r="K765" i="13"/>
  <c r="L765" i="13"/>
  <c r="A766" i="13"/>
  <c r="C766" i="13"/>
  <c r="D766" i="13"/>
  <c r="E766" i="13"/>
  <c r="F766" i="13"/>
  <c r="I766" i="13"/>
  <c r="J766" i="13"/>
  <c r="K766" i="13"/>
  <c r="L766" i="13"/>
  <c r="A767" i="13"/>
  <c r="C767" i="13"/>
  <c r="D767" i="13"/>
  <c r="E767" i="13"/>
  <c r="F767" i="13"/>
  <c r="I767" i="13"/>
  <c r="J767" i="13"/>
  <c r="K767" i="13"/>
  <c r="L767" i="13"/>
  <c r="A768" i="13"/>
  <c r="C768" i="13"/>
  <c r="D768" i="13"/>
  <c r="E768" i="13"/>
  <c r="F768" i="13"/>
  <c r="I768" i="13"/>
  <c r="J768" i="13"/>
  <c r="K768" i="13"/>
  <c r="L768" i="13"/>
  <c r="A769" i="13"/>
  <c r="C769" i="13"/>
  <c r="D769" i="13"/>
  <c r="E769" i="13"/>
  <c r="F769" i="13"/>
  <c r="I769" i="13"/>
  <c r="J769" i="13"/>
  <c r="K769" i="13"/>
  <c r="L769" i="13"/>
  <c r="A770" i="13"/>
  <c r="C770" i="13"/>
  <c r="D770" i="13"/>
  <c r="E770" i="13"/>
  <c r="F770" i="13"/>
  <c r="I770" i="13"/>
  <c r="J770" i="13"/>
  <c r="K770" i="13"/>
  <c r="L770" i="13"/>
  <c r="A771" i="13"/>
  <c r="C771" i="13"/>
  <c r="D771" i="13"/>
  <c r="E771" i="13"/>
  <c r="F771" i="13"/>
  <c r="I771" i="13"/>
  <c r="J771" i="13"/>
  <c r="K771" i="13"/>
  <c r="L771" i="13"/>
  <c r="A772" i="13"/>
  <c r="C772" i="13"/>
  <c r="D772" i="13"/>
  <c r="E772" i="13"/>
  <c r="F772" i="13"/>
  <c r="I772" i="13"/>
  <c r="J772" i="13"/>
  <c r="K772" i="13"/>
  <c r="L772" i="13"/>
  <c r="A773" i="13"/>
  <c r="C773" i="13"/>
  <c r="D773" i="13"/>
  <c r="E773" i="13"/>
  <c r="F773" i="13"/>
  <c r="I773" i="13"/>
  <c r="J773" i="13"/>
  <c r="K773" i="13"/>
  <c r="L773" i="13"/>
  <c r="A774" i="13"/>
  <c r="C774" i="13"/>
  <c r="D774" i="13"/>
  <c r="E774" i="13"/>
  <c r="F774" i="13"/>
  <c r="I774" i="13"/>
  <c r="J774" i="13"/>
  <c r="K774" i="13"/>
  <c r="L774" i="13"/>
  <c r="A775" i="13"/>
  <c r="C775" i="13"/>
  <c r="D775" i="13"/>
  <c r="E775" i="13"/>
  <c r="F775" i="13"/>
  <c r="I775" i="13"/>
  <c r="J775" i="13"/>
  <c r="K775" i="13"/>
  <c r="L775" i="13"/>
  <c r="A776" i="13"/>
  <c r="C776" i="13"/>
  <c r="D776" i="13"/>
  <c r="E776" i="13"/>
  <c r="F776" i="13"/>
  <c r="I776" i="13"/>
  <c r="J776" i="13"/>
  <c r="K776" i="13"/>
  <c r="L776" i="13"/>
  <c r="A777" i="13"/>
  <c r="C777" i="13"/>
  <c r="D777" i="13"/>
  <c r="E777" i="13"/>
  <c r="F777" i="13"/>
  <c r="I777" i="13"/>
  <c r="J777" i="13"/>
  <c r="K777" i="13"/>
  <c r="L777" i="13"/>
  <c r="A778" i="13"/>
  <c r="C778" i="13"/>
  <c r="D778" i="13"/>
  <c r="E778" i="13"/>
  <c r="F778" i="13"/>
  <c r="I778" i="13"/>
  <c r="J778" i="13"/>
  <c r="K778" i="13"/>
  <c r="L778" i="13"/>
  <c r="A779" i="13"/>
  <c r="C779" i="13"/>
  <c r="D779" i="13"/>
  <c r="E779" i="13"/>
  <c r="F779" i="13"/>
  <c r="I779" i="13"/>
  <c r="J779" i="13"/>
  <c r="K779" i="13"/>
  <c r="L779" i="13"/>
  <c r="A780" i="13"/>
  <c r="C780" i="13"/>
  <c r="D780" i="13"/>
  <c r="E780" i="13"/>
  <c r="F780" i="13"/>
  <c r="I780" i="13"/>
  <c r="J780" i="13"/>
  <c r="K780" i="13"/>
  <c r="L780" i="13"/>
  <c r="A781" i="13"/>
  <c r="C781" i="13"/>
  <c r="D781" i="13"/>
  <c r="E781" i="13"/>
  <c r="F781" i="13"/>
  <c r="I781" i="13"/>
  <c r="J781" i="13"/>
  <c r="K781" i="13"/>
  <c r="L781" i="13"/>
  <c r="A782" i="13"/>
  <c r="C782" i="13"/>
  <c r="D782" i="13"/>
  <c r="E782" i="13"/>
  <c r="F782" i="13"/>
  <c r="I782" i="13"/>
  <c r="J782" i="13"/>
  <c r="K782" i="13"/>
  <c r="L782" i="13"/>
  <c r="A783" i="13"/>
  <c r="C783" i="13"/>
  <c r="D783" i="13"/>
  <c r="E783" i="13"/>
  <c r="F783" i="13"/>
  <c r="I783" i="13"/>
  <c r="J783" i="13"/>
  <c r="K783" i="13"/>
  <c r="L783" i="13"/>
  <c r="A784" i="13"/>
  <c r="C784" i="13"/>
  <c r="D784" i="13"/>
  <c r="E784" i="13"/>
  <c r="F784" i="13"/>
  <c r="I784" i="13"/>
  <c r="J784" i="13"/>
  <c r="K784" i="13"/>
  <c r="L784" i="13"/>
  <c r="A785" i="13"/>
  <c r="C785" i="13"/>
  <c r="D785" i="13"/>
  <c r="E785" i="13"/>
  <c r="F785" i="13"/>
  <c r="I785" i="13"/>
  <c r="J785" i="13"/>
  <c r="K785" i="13"/>
  <c r="L785" i="13"/>
  <c r="A786" i="13"/>
  <c r="C786" i="13"/>
  <c r="D786" i="13"/>
  <c r="E786" i="13"/>
  <c r="F786" i="13"/>
  <c r="I786" i="13"/>
  <c r="J786" i="13"/>
  <c r="K786" i="13"/>
  <c r="L786" i="13"/>
  <c r="A787" i="13"/>
  <c r="C787" i="13"/>
  <c r="D787" i="13"/>
  <c r="E787" i="13"/>
  <c r="F787" i="13"/>
  <c r="I787" i="13"/>
  <c r="J787" i="13"/>
  <c r="K787" i="13"/>
  <c r="L787" i="13"/>
  <c r="A788" i="13"/>
  <c r="C788" i="13"/>
  <c r="D788" i="13"/>
  <c r="E788" i="13"/>
  <c r="F788" i="13"/>
  <c r="I788" i="13"/>
  <c r="J788" i="13"/>
  <c r="K788" i="13"/>
  <c r="L788" i="13"/>
  <c r="A789" i="13"/>
  <c r="C789" i="13"/>
  <c r="D789" i="13"/>
  <c r="E789" i="13"/>
  <c r="F789" i="13"/>
  <c r="I789" i="13"/>
  <c r="J789" i="13"/>
  <c r="K789" i="13"/>
  <c r="L789" i="13"/>
  <c r="A790" i="13"/>
  <c r="C790" i="13"/>
  <c r="D790" i="13"/>
  <c r="E790" i="13"/>
  <c r="F790" i="13"/>
  <c r="I790" i="13"/>
  <c r="J790" i="13"/>
  <c r="K790" i="13"/>
  <c r="L790" i="13"/>
  <c r="A791" i="13"/>
  <c r="C791" i="13"/>
  <c r="D791" i="13"/>
  <c r="E791" i="13"/>
  <c r="F791" i="13"/>
  <c r="I791" i="13"/>
  <c r="J791" i="13"/>
  <c r="K791" i="13"/>
  <c r="L791" i="13"/>
  <c r="A792" i="13"/>
  <c r="C792" i="13"/>
  <c r="D792" i="13"/>
  <c r="E792" i="13"/>
  <c r="F792" i="13"/>
  <c r="I792" i="13"/>
  <c r="J792" i="13"/>
  <c r="K792" i="13"/>
  <c r="L792" i="13"/>
  <c r="A793" i="13"/>
  <c r="C793" i="13"/>
  <c r="D793" i="13"/>
  <c r="E793" i="13"/>
  <c r="F793" i="13"/>
  <c r="I793" i="13"/>
  <c r="J793" i="13"/>
  <c r="K793" i="13"/>
  <c r="L793" i="13"/>
  <c r="A794" i="13"/>
  <c r="C794" i="13"/>
  <c r="D794" i="13"/>
  <c r="E794" i="13"/>
  <c r="F794" i="13"/>
  <c r="I794" i="13"/>
  <c r="J794" i="13"/>
  <c r="K794" i="13"/>
  <c r="L794" i="13"/>
  <c r="A795" i="13"/>
  <c r="C795" i="13"/>
  <c r="D795" i="13"/>
  <c r="E795" i="13"/>
  <c r="F795" i="13"/>
  <c r="I795" i="13"/>
  <c r="J795" i="13"/>
  <c r="K795" i="13"/>
  <c r="L795" i="13"/>
  <c r="A796" i="13"/>
  <c r="C796" i="13"/>
  <c r="D796" i="13"/>
  <c r="E796" i="13"/>
  <c r="F796" i="13"/>
  <c r="I796" i="13"/>
  <c r="J796" i="13"/>
  <c r="K796" i="13"/>
  <c r="L796" i="13"/>
  <c r="A797" i="13"/>
  <c r="C797" i="13"/>
  <c r="D797" i="13"/>
  <c r="E797" i="13"/>
  <c r="F797" i="13"/>
  <c r="I797" i="13"/>
  <c r="J797" i="13"/>
  <c r="K797" i="13"/>
  <c r="L797" i="13"/>
  <c r="A798" i="13"/>
  <c r="C798" i="13"/>
  <c r="D798" i="13"/>
  <c r="E798" i="13"/>
  <c r="F798" i="13"/>
  <c r="I798" i="13"/>
  <c r="J798" i="13"/>
  <c r="K798" i="13"/>
  <c r="L798" i="13"/>
  <c r="A799" i="13"/>
  <c r="C799" i="13"/>
  <c r="D799" i="13"/>
  <c r="E799" i="13"/>
  <c r="F799" i="13"/>
  <c r="I799" i="13"/>
  <c r="J799" i="13"/>
  <c r="K799" i="13"/>
  <c r="L799" i="13"/>
  <c r="A800" i="13"/>
  <c r="C800" i="13"/>
  <c r="D800" i="13"/>
  <c r="E800" i="13"/>
  <c r="F800" i="13"/>
  <c r="I800" i="13"/>
  <c r="J800" i="13"/>
  <c r="K800" i="13"/>
  <c r="L800" i="13"/>
  <c r="A801" i="13"/>
  <c r="C801" i="13"/>
  <c r="D801" i="13"/>
  <c r="E801" i="13"/>
  <c r="F801" i="13"/>
  <c r="I801" i="13"/>
  <c r="J801" i="13"/>
  <c r="K801" i="13"/>
  <c r="L801" i="13"/>
  <c r="A802" i="13"/>
  <c r="C802" i="13"/>
  <c r="D802" i="13"/>
  <c r="E802" i="13"/>
  <c r="F802" i="13"/>
  <c r="I802" i="13"/>
  <c r="J802" i="13"/>
  <c r="K802" i="13"/>
  <c r="L802" i="13"/>
  <c r="A803" i="13"/>
  <c r="C803" i="13"/>
  <c r="D803" i="13"/>
  <c r="E803" i="13"/>
  <c r="F803" i="13"/>
  <c r="I803" i="13"/>
  <c r="J803" i="13"/>
  <c r="K803" i="13"/>
  <c r="L803" i="13"/>
  <c r="A804" i="13"/>
  <c r="C804" i="13"/>
  <c r="D804" i="13"/>
  <c r="E804" i="13"/>
  <c r="F804" i="13"/>
  <c r="I804" i="13"/>
  <c r="J804" i="13"/>
  <c r="K804" i="13"/>
  <c r="L804" i="13"/>
  <c r="A805" i="13"/>
  <c r="C805" i="13"/>
  <c r="D805" i="13"/>
  <c r="E805" i="13"/>
  <c r="F805" i="13"/>
  <c r="I805" i="13"/>
  <c r="J805" i="13"/>
  <c r="K805" i="13"/>
  <c r="L805" i="13"/>
  <c r="A806" i="13"/>
  <c r="C806" i="13"/>
  <c r="D806" i="13"/>
  <c r="E806" i="13"/>
  <c r="F806" i="13"/>
  <c r="I806" i="13"/>
  <c r="J806" i="13"/>
  <c r="K806" i="13"/>
  <c r="L806" i="13"/>
  <c r="A807" i="13"/>
  <c r="C807" i="13"/>
  <c r="D807" i="13"/>
  <c r="E807" i="13"/>
  <c r="F807" i="13"/>
  <c r="I807" i="13"/>
  <c r="J807" i="13"/>
  <c r="K807" i="13"/>
  <c r="L807" i="13"/>
  <c r="A808" i="13"/>
  <c r="C808" i="13"/>
  <c r="D808" i="13"/>
  <c r="E808" i="13"/>
  <c r="F808" i="13"/>
  <c r="I808" i="13"/>
  <c r="J808" i="13"/>
  <c r="K808" i="13"/>
  <c r="L808" i="13"/>
  <c r="A809" i="13"/>
  <c r="C809" i="13"/>
  <c r="D809" i="13"/>
  <c r="E809" i="13"/>
  <c r="F809" i="13"/>
  <c r="I809" i="13"/>
  <c r="J809" i="13"/>
  <c r="K809" i="13"/>
  <c r="L809" i="13"/>
  <c r="A810" i="13"/>
  <c r="C810" i="13"/>
  <c r="D810" i="13"/>
  <c r="E810" i="13"/>
  <c r="F810" i="13"/>
  <c r="I810" i="13"/>
  <c r="J810" i="13"/>
  <c r="K810" i="13"/>
  <c r="L810" i="13"/>
  <c r="A811" i="13"/>
  <c r="C811" i="13"/>
  <c r="D811" i="13"/>
  <c r="E811" i="13"/>
  <c r="F811" i="13"/>
  <c r="I811" i="13"/>
  <c r="J811" i="13"/>
  <c r="K811" i="13"/>
  <c r="L811" i="13"/>
  <c r="A812" i="13"/>
  <c r="C812" i="13"/>
  <c r="D812" i="13"/>
  <c r="E812" i="13"/>
  <c r="F812" i="13"/>
  <c r="I812" i="13"/>
  <c r="J812" i="13"/>
  <c r="K812" i="13"/>
  <c r="L812" i="13"/>
  <c r="A813" i="13"/>
  <c r="C813" i="13"/>
  <c r="D813" i="13"/>
  <c r="E813" i="13"/>
  <c r="F813" i="13"/>
  <c r="I813" i="13"/>
  <c r="J813" i="13"/>
  <c r="K813" i="13"/>
  <c r="L813" i="13"/>
  <c r="A814" i="13"/>
  <c r="C814" i="13"/>
  <c r="D814" i="13"/>
  <c r="E814" i="13"/>
  <c r="F814" i="13"/>
  <c r="I814" i="13"/>
  <c r="J814" i="13"/>
  <c r="K814" i="13"/>
  <c r="L814" i="13"/>
  <c r="A815" i="13"/>
  <c r="C815" i="13"/>
  <c r="D815" i="13"/>
  <c r="E815" i="13"/>
  <c r="F815" i="13"/>
  <c r="I815" i="13"/>
  <c r="J815" i="13"/>
  <c r="K815" i="13"/>
  <c r="L815" i="13"/>
  <c r="A816" i="13"/>
  <c r="C816" i="13"/>
  <c r="D816" i="13"/>
  <c r="E816" i="13"/>
  <c r="F816" i="13"/>
  <c r="I816" i="13"/>
  <c r="J816" i="13"/>
  <c r="K816" i="13"/>
  <c r="L816" i="13"/>
  <c r="A817" i="13"/>
  <c r="C817" i="13"/>
  <c r="D817" i="13"/>
  <c r="E817" i="13"/>
  <c r="F817" i="13"/>
  <c r="I817" i="13"/>
  <c r="J817" i="13"/>
  <c r="K817" i="13"/>
  <c r="L817" i="13"/>
  <c r="A818" i="13"/>
  <c r="C818" i="13"/>
  <c r="D818" i="13"/>
  <c r="E818" i="13"/>
  <c r="F818" i="13"/>
  <c r="I818" i="13"/>
  <c r="J818" i="13"/>
  <c r="K818" i="13"/>
  <c r="L818" i="13"/>
  <c r="A819" i="13"/>
  <c r="C819" i="13"/>
  <c r="D819" i="13"/>
  <c r="E819" i="13"/>
  <c r="F819" i="13"/>
  <c r="I819" i="13"/>
  <c r="J819" i="13"/>
  <c r="K819" i="13"/>
  <c r="L819" i="13"/>
  <c r="A820" i="13"/>
  <c r="C820" i="13"/>
  <c r="D820" i="13"/>
  <c r="E820" i="13"/>
  <c r="F820" i="13"/>
  <c r="I820" i="13"/>
  <c r="J820" i="13"/>
  <c r="K820" i="13"/>
  <c r="L820" i="13"/>
  <c r="A821" i="13"/>
  <c r="C821" i="13"/>
  <c r="D821" i="13"/>
  <c r="E821" i="13"/>
  <c r="F821" i="13"/>
  <c r="I821" i="13"/>
  <c r="J821" i="13"/>
  <c r="K821" i="13"/>
  <c r="L821" i="13"/>
  <c r="A822" i="13"/>
  <c r="C822" i="13"/>
  <c r="D822" i="13"/>
  <c r="E822" i="13"/>
  <c r="F822" i="13"/>
  <c r="I822" i="13"/>
  <c r="J822" i="13"/>
  <c r="K822" i="13"/>
  <c r="L822" i="13"/>
  <c r="A823" i="13"/>
  <c r="C823" i="13"/>
  <c r="D823" i="13"/>
  <c r="E823" i="13"/>
  <c r="F823" i="13"/>
  <c r="I823" i="13"/>
  <c r="J823" i="13"/>
  <c r="K823" i="13"/>
  <c r="L823" i="13"/>
  <c r="A824" i="13"/>
  <c r="C824" i="13"/>
  <c r="D824" i="13"/>
  <c r="E824" i="13"/>
  <c r="F824" i="13"/>
  <c r="I824" i="13"/>
  <c r="J824" i="13"/>
  <c r="K824" i="13"/>
  <c r="L824" i="13"/>
  <c r="A825" i="13"/>
  <c r="C825" i="13"/>
  <c r="D825" i="13"/>
  <c r="E825" i="13"/>
  <c r="F825" i="13"/>
  <c r="I825" i="13"/>
  <c r="J825" i="13"/>
  <c r="K825" i="13"/>
  <c r="L825" i="13"/>
  <c r="A826" i="13"/>
  <c r="C826" i="13"/>
  <c r="D826" i="13"/>
  <c r="E826" i="13"/>
  <c r="F826" i="13"/>
  <c r="I826" i="13"/>
  <c r="J826" i="13"/>
  <c r="K826" i="13"/>
  <c r="L826" i="13"/>
  <c r="A827" i="13"/>
  <c r="C827" i="13"/>
  <c r="D827" i="13"/>
  <c r="E827" i="13"/>
  <c r="F827" i="13"/>
  <c r="I827" i="13"/>
  <c r="J827" i="13"/>
  <c r="K827" i="13"/>
  <c r="L827" i="13"/>
  <c r="A828" i="13"/>
  <c r="C828" i="13"/>
  <c r="D828" i="13"/>
  <c r="E828" i="13"/>
  <c r="F828" i="13"/>
  <c r="I828" i="13"/>
  <c r="J828" i="13"/>
  <c r="K828" i="13"/>
  <c r="L828" i="13"/>
  <c r="A829" i="13"/>
  <c r="C829" i="13"/>
  <c r="D829" i="13"/>
  <c r="E829" i="13"/>
  <c r="F829" i="13"/>
  <c r="I829" i="13"/>
  <c r="J829" i="13"/>
  <c r="K829" i="13"/>
  <c r="L829" i="13"/>
  <c r="A830" i="13"/>
  <c r="C830" i="13"/>
  <c r="D830" i="13"/>
  <c r="E830" i="13"/>
  <c r="F830" i="13"/>
  <c r="I830" i="13"/>
  <c r="J830" i="13"/>
  <c r="K830" i="13"/>
  <c r="L830" i="13"/>
  <c r="A831" i="13"/>
  <c r="C831" i="13"/>
  <c r="D831" i="13"/>
  <c r="E831" i="13"/>
  <c r="F831" i="13"/>
  <c r="I831" i="13"/>
  <c r="J831" i="13"/>
  <c r="K831" i="13"/>
  <c r="L831" i="13"/>
  <c r="A832" i="13"/>
  <c r="C832" i="13"/>
  <c r="D832" i="13"/>
  <c r="E832" i="13"/>
  <c r="F832" i="13"/>
  <c r="I832" i="13"/>
  <c r="J832" i="13"/>
  <c r="K832" i="13"/>
  <c r="L832" i="13"/>
  <c r="A833" i="13"/>
  <c r="C833" i="13"/>
  <c r="D833" i="13"/>
  <c r="E833" i="13"/>
  <c r="F833" i="13"/>
  <c r="I833" i="13"/>
  <c r="J833" i="13"/>
  <c r="K833" i="13"/>
  <c r="L833" i="13"/>
  <c r="A834" i="13"/>
  <c r="C834" i="13"/>
  <c r="D834" i="13"/>
  <c r="E834" i="13"/>
  <c r="F834" i="13"/>
  <c r="I834" i="13"/>
  <c r="J834" i="13"/>
  <c r="K834" i="13"/>
  <c r="L834" i="13"/>
  <c r="A835" i="13"/>
  <c r="C835" i="13"/>
  <c r="D835" i="13"/>
  <c r="E835" i="13"/>
  <c r="F835" i="13"/>
  <c r="I835" i="13"/>
  <c r="J835" i="13"/>
  <c r="K835" i="13"/>
  <c r="L835" i="13"/>
  <c r="A836" i="13"/>
  <c r="C836" i="13"/>
  <c r="D836" i="13"/>
  <c r="E836" i="13"/>
  <c r="F836" i="13"/>
  <c r="I836" i="13"/>
  <c r="J836" i="13"/>
  <c r="K836" i="13"/>
  <c r="L836" i="13"/>
  <c r="A837" i="13"/>
  <c r="C837" i="13"/>
  <c r="D837" i="13"/>
  <c r="E837" i="13"/>
  <c r="F837" i="13"/>
  <c r="I837" i="13"/>
  <c r="J837" i="13"/>
  <c r="K837" i="13"/>
  <c r="L837" i="13"/>
  <c r="A838" i="13"/>
  <c r="C838" i="13"/>
  <c r="D838" i="13"/>
  <c r="E838" i="13"/>
  <c r="F838" i="13"/>
  <c r="I838" i="13"/>
  <c r="J838" i="13"/>
  <c r="K838" i="13"/>
  <c r="L838" i="13"/>
  <c r="A839" i="13"/>
  <c r="C839" i="13"/>
  <c r="D839" i="13"/>
  <c r="E839" i="13"/>
  <c r="F839" i="13"/>
  <c r="I839" i="13"/>
  <c r="J839" i="13"/>
  <c r="K839" i="13"/>
  <c r="L839" i="13"/>
  <c r="A840" i="13"/>
  <c r="C840" i="13"/>
  <c r="D840" i="13"/>
  <c r="E840" i="13"/>
  <c r="F840" i="13"/>
  <c r="I840" i="13"/>
  <c r="J840" i="13"/>
  <c r="K840" i="13"/>
  <c r="L840" i="13"/>
  <c r="A841" i="13"/>
  <c r="C841" i="13"/>
  <c r="D841" i="13"/>
  <c r="E841" i="13"/>
  <c r="F841" i="13"/>
  <c r="I841" i="13"/>
  <c r="J841" i="13"/>
  <c r="K841" i="13"/>
  <c r="L841" i="13"/>
  <c r="A842" i="13"/>
  <c r="C842" i="13"/>
  <c r="D842" i="13"/>
  <c r="E842" i="13"/>
  <c r="F842" i="13"/>
  <c r="I842" i="13"/>
  <c r="J842" i="13"/>
  <c r="K842" i="13"/>
  <c r="L842" i="13"/>
  <c r="A843" i="13"/>
  <c r="C843" i="13"/>
  <c r="D843" i="13"/>
  <c r="E843" i="13"/>
  <c r="F843" i="13"/>
  <c r="I843" i="13"/>
  <c r="J843" i="13"/>
  <c r="K843" i="13"/>
  <c r="L843" i="13"/>
  <c r="A844" i="13"/>
  <c r="C844" i="13"/>
  <c r="D844" i="13"/>
  <c r="E844" i="13"/>
  <c r="F844" i="13"/>
  <c r="I844" i="13"/>
  <c r="J844" i="13"/>
  <c r="K844" i="13"/>
  <c r="L844" i="13"/>
  <c r="A845" i="13"/>
  <c r="C845" i="13"/>
  <c r="D845" i="13"/>
  <c r="E845" i="13"/>
  <c r="F845" i="13"/>
  <c r="I845" i="13"/>
  <c r="J845" i="13"/>
  <c r="K845" i="13"/>
  <c r="L845" i="13"/>
  <c r="A846" i="13"/>
  <c r="C846" i="13"/>
  <c r="D846" i="13"/>
  <c r="E846" i="13"/>
  <c r="F846" i="13"/>
  <c r="I846" i="13"/>
  <c r="J846" i="13"/>
  <c r="K846" i="13"/>
  <c r="L846" i="13"/>
  <c r="A847" i="13"/>
  <c r="C847" i="13"/>
  <c r="D847" i="13"/>
  <c r="E847" i="13"/>
  <c r="F847" i="13"/>
  <c r="I847" i="13"/>
  <c r="J847" i="13"/>
  <c r="K847" i="13"/>
  <c r="L847" i="13"/>
  <c r="A848" i="13"/>
  <c r="C848" i="13"/>
  <c r="D848" i="13"/>
  <c r="E848" i="13"/>
  <c r="F848" i="13"/>
  <c r="I848" i="13"/>
  <c r="J848" i="13"/>
  <c r="K848" i="13"/>
  <c r="L848" i="13"/>
  <c r="A849" i="13"/>
  <c r="C849" i="13"/>
  <c r="D849" i="13"/>
  <c r="E849" i="13"/>
  <c r="F849" i="13"/>
  <c r="I849" i="13"/>
  <c r="J849" i="13"/>
  <c r="K849" i="13"/>
  <c r="L849" i="13"/>
  <c r="A850" i="13"/>
  <c r="C850" i="13"/>
  <c r="D850" i="13"/>
  <c r="E850" i="13"/>
  <c r="F850" i="13"/>
  <c r="I850" i="13"/>
  <c r="J850" i="13"/>
  <c r="K850" i="13"/>
  <c r="L850" i="13"/>
  <c r="A851" i="13"/>
  <c r="C851" i="13"/>
  <c r="D851" i="13"/>
  <c r="E851" i="13"/>
  <c r="F851" i="13"/>
  <c r="I851" i="13"/>
  <c r="J851" i="13"/>
  <c r="K851" i="13"/>
  <c r="L851" i="13"/>
  <c r="A852" i="13"/>
  <c r="C852" i="13"/>
  <c r="D852" i="13"/>
  <c r="E852" i="13"/>
  <c r="F852" i="13"/>
  <c r="I852" i="13"/>
  <c r="J852" i="13"/>
  <c r="K852" i="13"/>
  <c r="L852" i="13"/>
  <c r="A853" i="13"/>
  <c r="C853" i="13"/>
  <c r="D853" i="13"/>
  <c r="E853" i="13"/>
  <c r="F853" i="13"/>
  <c r="I853" i="13"/>
  <c r="J853" i="13"/>
  <c r="K853" i="13"/>
  <c r="L853" i="13"/>
  <c r="A854" i="13"/>
  <c r="C854" i="13"/>
  <c r="D854" i="13"/>
  <c r="E854" i="13"/>
  <c r="F854" i="13"/>
  <c r="I854" i="13"/>
  <c r="J854" i="13"/>
  <c r="K854" i="13"/>
  <c r="L854" i="13"/>
  <c r="A855" i="13"/>
  <c r="C855" i="13"/>
  <c r="D855" i="13"/>
  <c r="E855" i="13"/>
  <c r="F855" i="13"/>
  <c r="I855" i="13"/>
  <c r="J855" i="13"/>
  <c r="K855" i="13"/>
  <c r="L855" i="13"/>
  <c r="A856" i="13"/>
  <c r="C856" i="13"/>
  <c r="D856" i="13"/>
  <c r="E856" i="13"/>
  <c r="F856" i="13"/>
  <c r="I856" i="13"/>
  <c r="J856" i="13"/>
  <c r="K856" i="13"/>
  <c r="L856" i="13"/>
  <c r="A857" i="13"/>
  <c r="C857" i="13"/>
  <c r="D857" i="13"/>
  <c r="E857" i="13"/>
  <c r="F857" i="13"/>
  <c r="I857" i="13"/>
  <c r="J857" i="13"/>
  <c r="K857" i="13"/>
  <c r="L857" i="13"/>
  <c r="A858" i="13"/>
  <c r="C858" i="13"/>
  <c r="D858" i="13"/>
  <c r="E858" i="13"/>
  <c r="F858" i="13"/>
  <c r="I858" i="13"/>
  <c r="J858" i="13"/>
  <c r="K858" i="13"/>
  <c r="L858" i="13"/>
  <c r="A859" i="13"/>
  <c r="C859" i="13"/>
  <c r="D859" i="13"/>
  <c r="E859" i="13"/>
  <c r="F859" i="13"/>
  <c r="I859" i="13"/>
  <c r="J859" i="13"/>
  <c r="K859" i="13"/>
  <c r="L859" i="13"/>
  <c r="A860" i="13"/>
  <c r="C860" i="13"/>
  <c r="D860" i="13"/>
  <c r="E860" i="13"/>
  <c r="F860" i="13"/>
  <c r="I860" i="13"/>
  <c r="J860" i="13"/>
  <c r="K860" i="13"/>
  <c r="L860" i="13"/>
  <c r="A861" i="13"/>
  <c r="C861" i="13"/>
  <c r="D861" i="13"/>
  <c r="E861" i="13"/>
  <c r="F861" i="13"/>
  <c r="I861" i="13"/>
  <c r="J861" i="13"/>
  <c r="K861" i="13"/>
  <c r="L861" i="13"/>
  <c r="A862" i="13"/>
  <c r="C862" i="13"/>
  <c r="D862" i="13"/>
  <c r="E862" i="13"/>
  <c r="F862" i="13"/>
  <c r="I862" i="13"/>
  <c r="J862" i="13"/>
  <c r="K862" i="13"/>
  <c r="L862" i="13"/>
  <c r="A863" i="13"/>
  <c r="C863" i="13"/>
  <c r="D863" i="13"/>
  <c r="E863" i="13"/>
  <c r="F863" i="13"/>
  <c r="I863" i="13"/>
  <c r="J863" i="13"/>
  <c r="K863" i="13"/>
  <c r="L863" i="13"/>
  <c r="A864" i="13"/>
  <c r="C864" i="13"/>
  <c r="D864" i="13"/>
  <c r="E864" i="13"/>
  <c r="F864" i="13"/>
  <c r="I864" i="13"/>
  <c r="J864" i="13"/>
  <c r="K864" i="13"/>
  <c r="L864" i="13"/>
  <c r="A865" i="13"/>
  <c r="C865" i="13"/>
  <c r="D865" i="13"/>
  <c r="E865" i="13"/>
  <c r="F865" i="13"/>
  <c r="I865" i="13"/>
  <c r="J865" i="13"/>
  <c r="K865" i="13"/>
  <c r="L865" i="13"/>
  <c r="A866" i="13"/>
  <c r="C866" i="13"/>
  <c r="D866" i="13"/>
  <c r="E866" i="13"/>
  <c r="F866" i="13"/>
  <c r="I866" i="13"/>
  <c r="J866" i="13"/>
  <c r="K866" i="13"/>
  <c r="L866" i="13"/>
  <c r="A867" i="13"/>
  <c r="C867" i="13"/>
  <c r="D867" i="13"/>
  <c r="E867" i="13"/>
  <c r="F867" i="13"/>
  <c r="I867" i="13"/>
  <c r="J867" i="13"/>
  <c r="K867" i="13"/>
  <c r="L867" i="13"/>
  <c r="A868" i="13"/>
  <c r="C868" i="13"/>
  <c r="D868" i="13"/>
  <c r="E868" i="13"/>
  <c r="F868" i="13"/>
  <c r="I868" i="13"/>
  <c r="J868" i="13"/>
  <c r="K868" i="13"/>
  <c r="L868" i="13"/>
  <c r="A869" i="13"/>
  <c r="C869" i="13"/>
  <c r="D869" i="13"/>
  <c r="E869" i="13"/>
  <c r="F869" i="13"/>
  <c r="I869" i="13"/>
  <c r="J869" i="13"/>
  <c r="K869" i="13"/>
  <c r="L869" i="13"/>
  <c r="A870" i="13"/>
  <c r="C870" i="13"/>
  <c r="D870" i="13"/>
  <c r="E870" i="13"/>
  <c r="F870" i="13"/>
  <c r="I870" i="13"/>
  <c r="J870" i="13"/>
  <c r="K870" i="13"/>
  <c r="L870" i="13"/>
  <c r="A392" i="13"/>
  <c r="C392" i="13"/>
  <c r="D392" i="13"/>
  <c r="E392" i="13"/>
  <c r="F392" i="13"/>
  <c r="I392" i="13"/>
  <c r="J392" i="13"/>
  <c r="K392" i="13"/>
  <c r="L392" i="13"/>
  <c r="G369" i="1"/>
  <c r="H369" i="1"/>
  <c r="I369" i="1"/>
  <c r="G2" i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305" i="1"/>
  <c r="H305" i="1"/>
  <c r="G306" i="1"/>
  <c r="H306" i="1"/>
  <c r="G307" i="1"/>
  <c r="H307" i="1"/>
  <c r="G308" i="1"/>
  <c r="H308" i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/>
  <c r="G319" i="1"/>
  <c r="H319" i="1"/>
  <c r="G320" i="1"/>
  <c r="H320" i="1"/>
  <c r="G321" i="1"/>
  <c r="H321" i="1"/>
  <c r="G322" i="1"/>
  <c r="H322" i="1"/>
  <c r="G323" i="1"/>
  <c r="H323" i="1"/>
  <c r="G324" i="1"/>
  <c r="H324" i="1"/>
  <c r="G325" i="1"/>
  <c r="H325" i="1"/>
  <c r="G326" i="1"/>
  <c r="H326" i="1"/>
  <c r="G327" i="1"/>
  <c r="H327" i="1"/>
  <c r="G328" i="1"/>
  <c r="H328" i="1"/>
  <c r="G329" i="1"/>
  <c r="H329" i="1"/>
  <c r="G330" i="1"/>
  <c r="H330" i="1"/>
  <c r="G331" i="1"/>
  <c r="H331" i="1"/>
  <c r="G332" i="1"/>
  <c r="H332" i="1"/>
  <c r="G333" i="1"/>
  <c r="H333" i="1"/>
  <c r="G334" i="1"/>
  <c r="H334" i="1"/>
  <c r="G335" i="1"/>
  <c r="H335" i="1"/>
  <c r="G336" i="1"/>
  <c r="H336" i="1"/>
  <c r="G337" i="1"/>
  <c r="H337" i="1"/>
  <c r="G338" i="1"/>
  <c r="H338" i="1"/>
  <c r="G339" i="1"/>
  <c r="H339" i="1"/>
  <c r="G340" i="1"/>
  <c r="H340" i="1"/>
  <c r="G341" i="1"/>
  <c r="H341" i="1"/>
  <c r="G342" i="1"/>
  <c r="H342" i="1"/>
  <c r="G343" i="1"/>
  <c r="H343" i="1"/>
  <c r="G344" i="1"/>
  <c r="H344" i="1"/>
  <c r="G345" i="1"/>
  <c r="H345" i="1"/>
  <c r="G346" i="1"/>
  <c r="H346" i="1"/>
  <c r="G347" i="1"/>
  <c r="H347" i="1"/>
  <c r="G348" i="1"/>
  <c r="H348" i="1"/>
  <c r="G349" i="1"/>
  <c r="H349" i="1"/>
  <c r="G350" i="1"/>
  <c r="H350" i="1"/>
  <c r="G351" i="1"/>
  <c r="H351" i="1"/>
  <c r="G352" i="1"/>
  <c r="H352" i="1"/>
  <c r="G353" i="1"/>
  <c r="H353" i="1"/>
  <c r="G354" i="1"/>
  <c r="H354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78" i="1"/>
  <c r="H378" i="1"/>
  <c r="G379" i="1"/>
  <c r="H379" i="1"/>
  <c r="G380" i="1"/>
  <c r="H380" i="1"/>
  <c r="G381" i="1"/>
  <c r="H381" i="1"/>
  <c r="G382" i="1"/>
  <c r="H382" i="1"/>
  <c r="G383" i="1"/>
  <c r="H383" i="1"/>
  <c r="G384" i="1"/>
  <c r="H384" i="1"/>
  <c r="G385" i="1"/>
  <c r="H385" i="1"/>
  <c r="G386" i="1"/>
  <c r="H386" i="1"/>
  <c r="G387" i="1"/>
  <c r="H387" i="1"/>
  <c r="G388" i="1"/>
  <c r="H388" i="1"/>
  <c r="G389" i="1"/>
  <c r="H389" i="1"/>
  <c r="G390" i="1"/>
  <c r="H390" i="1"/>
  <c r="G391" i="1"/>
  <c r="H391" i="1"/>
  <c r="G392" i="1"/>
  <c r="H392" i="1"/>
  <c r="G393" i="1"/>
  <c r="H393" i="1"/>
  <c r="G394" i="1"/>
  <c r="H394" i="1"/>
  <c r="G395" i="1"/>
  <c r="H395" i="1"/>
  <c r="G396" i="1"/>
  <c r="H396" i="1"/>
  <c r="G397" i="1"/>
  <c r="H397" i="1"/>
  <c r="G398" i="1"/>
  <c r="H398" i="1"/>
  <c r="G399" i="1"/>
  <c r="H399" i="1"/>
  <c r="G400" i="1"/>
  <c r="H400" i="1"/>
  <c r="G401" i="1"/>
  <c r="H401" i="1"/>
  <c r="G402" i="1"/>
  <c r="H402" i="1"/>
  <c r="G403" i="1"/>
  <c r="H403" i="1"/>
  <c r="G404" i="1"/>
  <c r="H404" i="1"/>
  <c r="G405" i="1"/>
  <c r="H405" i="1"/>
  <c r="G406" i="1"/>
  <c r="H406" i="1"/>
  <c r="G407" i="1"/>
  <c r="H407" i="1"/>
  <c r="G408" i="1"/>
  <c r="H408" i="1"/>
  <c r="G409" i="1"/>
  <c r="H409" i="1"/>
  <c r="G410" i="1"/>
  <c r="H410" i="1"/>
  <c r="G411" i="1"/>
  <c r="H411" i="1"/>
  <c r="G412" i="1"/>
  <c r="H412" i="1"/>
  <c r="G413" i="1"/>
  <c r="H413" i="1"/>
  <c r="G414" i="1"/>
  <c r="H414" i="1"/>
  <c r="G415" i="1"/>
  <c r="H415" i="1"/>
  <c r="G416" i="1"/>
  <c r="H416" i="1"/>
  <c r="G417" i="1"/>
  <c r="H417" i="1"/>
  <c r="G418" i="1"/>
  <c r="H418" i="1"/>
  <c r="G419" i="1"/>
  <c r="H419" i="1"/>
  <c r="G420" i="1"/>
  <c r="H420" i="1"/>
  <c r="G421" i="1"/>
  <c r="H421" i="1"/>
  <c r="G422" i="1"/>
  <c r="H422" i="1"/>
  <c r="G423" i="1"/>
  <c r="H423" i="1"/>
  <c r="G424" i="1"/>
  <c r="H424" i="1"/>
  <c r="G425" i="1"/>
  <c r="H425" i="1"/>
  <c r="G426" i="1"/>
  <c r="H426" i="1"/>
  <c r="G427" i="1"/>
  <c r="H427" i="1"/>
  <c r="G428" i="1"/>
  <c r="H428" i="1"/>
  <c r="G429" i="1"/>
  <c r="H429" i="1"/>
  <c r="G430" i="1"/>
  <c r="H430" i="1"/>
  <c r="G431" i="1"/>
  <c r="H431" i="1"/>
  <c r="G432" i="1"/>
  <c r="H432" i="1"/>
  <c r="G433" i="1"/>
  <c r="H433" i="1"/>
  <c r="G434" i="1"/>
  <c r="H434" i="1"/>
  <c r="G435" i="1"/>
  <c r="H435" i="1"/>
  <c r="G436" i="1"/>
  <c r="H436" i="1"/>
  <c r="G437" i="1"/>
  <c r="H437" i="1"/>
  <c r="G438" i="1"/>
  <c r="H438" i="1"/>
  <c r="G439" i="1"/>
  <c r="H439" i="1"/>
  <c r="G440" i="1"/>
  <c r="H440" i="1"/>
  <c r="G441" i="1"/>
  <c r="H441" i="1"/>
  <c r="G442" i="1"/>
  <c r="H442" i="1"/>
  <c r="G443" i="1"/>
  <c r="H443" i="1"/>
  <c r="G444" i="1"/>
  <c r="H444" i="1"/>
  <c r="G445" i="1"/>
  <c r="H445" i="1"/>
  <c r="G446" i="1"/>
  <c r="H446" i="1"/>
  <c r="G447" i="1"/>
  <c r="H447" i="1"/>
  <c r="G448" i="1"/>
  <c r="H448" i="1"/>
  <c r="G449" i="1"/>
  <c r="H449" i="1"/>
  <c r="G450" i="1"/>
  <c r="H450" i="1"/>
  <c r="G451" i="1"/>
  <c r="H451" i="1"/>
  <c r="G452" i="1"/>
  <c r="H452" i="1"/>
  <c r="G453" i="1"/>
  <c r="H453" i="1"/>
  <c r="G454" i="1"/>
  <c r="H454" i="1"/>
  <c r="G455" i="1"/>
  <c r="H455" i="1"/>
  <c r="G456" i="1"/>
  <c r="H456" i="1"/>
  <c r="G457" i="1"/>
  <c r="H457" i="1"/>
  <c r="G458" i="1"/>
  <c r="H458" i="1"/>
  <c r="G459" i="1"/>
  <c r="H459" i="1"/>
  <c r="G460" i="1"/>
  <c r="H460" i="1"/>
  <c r="G461" i="1"/>
  <c r="H461" i="1"/>
  <c r="G462" i="1"/>
  <c r="H462" i="1"/>
  <c r="G463" i="1"/>
  <c r="H463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75" i="1"/>
  <c r="H475" i="1"/>
  <c r="G476" i="1"/>
  <c r="H476" i="1"/>
  <c r="G477" i="1"/>
  <c r="H477" i="1"/>
  <c r="G478" i="1"/>
  <c r="H478" i="1"/>
  <c r="G479" i="1"/>
  <c r="H479" i="1"/>
  <c r="G480" i="1"/>
  <c r="H480" i="1"/>
  <c r="G481" i="1"/>
  <c r="H481" i="1"/>
  <c r="G482" i="1"/>
  <c r="H482" i="1"/>
  <c r="G483" i="1"/>
  <c r="H483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503" i="1"/>
  <c r="H503" i="1"/>
  <c r="G504" i="1"/>
  <c r="H504" i="1"/>
  <c r="G505" i="1"/>
  <c r="H505" i="1"/>
  <c r="G506" i="1"/>
  <c r="H506" i="1"/>
  <c r="G507" i="1"/>
  <c r="H507" i="1"/>
  <c r="G508" i="1"/>
  <c r="H508" i="1"/>
  <c r="G509" i="1"/>
  <c r="H509" i="1"/>
  <c r="G510" i="1"/>
  <c r="H510" i="1"/>
  <c r="G511" i="1"/>
  <c r="H511" i="1"/>
  <c r="G512" i="1"/>
  <c r="H51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9" i="1"/>
  <c r="H519" i="1"/>
  <c r="G520" i="1"/>
  <c r="H520" i="1"/>
  <c r="G521" i="1"/>
  <c r="H521" i="1"/>
  <c r="G522" i="1"/>
  <c r="H522" i="1"/>
  <c r="G523" i="1"/>
  <c r="H523" i="1"/>
  <c r="G524" i="1"/>
  <c r="H524" i="1"/>
  <c r="G525" i="1"/>
  <c r="H525" i="1"/>
  <c r="G526" i="1"/>
  <c r="H526" i="1"/>
  <c r="G527" i="1"/>
  <c r="H527" i="1"/>
  <c r="G528" i="1"/>
  <c r="H528" i="1"/>
  <c r="G529" i="1"/>
  <c r="H529" i="1"/>
  <c r="G530" i="1"/>
  <c r="H530" i="1"/>
  <c r="G531" i="1"/>
  <c r="H531" i="1"/>
  <c r="G532" i="1"/>
  <c r="H532" i="1"/>
  <c r="G533" i="1"/>
  <c r="H533" i="1"/>
  <c r="G534" i="1"/>
  <c r="H534" i="1"/>
  <c r="G535" i="1"/>
  <c r="H535" i="1"/>
  <c r="G536" i="1"/>
  <c r="H536" i="1"/>
  <c r="G537" i="1"/>
  <c r="H537" i="1"/>
  <c r="G538" i="1"/>
  <c r="H538" i="1"/>
  <c r="G539" i="1"/>
  <c r="H539" i="1"/>
  <c r="G540" i="1"/>
  <c r="H540" i="1"/>
  <c r="G541" i="1"/>
  <c r="H541" i="1"/>
  <c r="G542" i="1"/>
  <c r="H542" i="1"/>
  <c r="G543" i="1"/>
  <c r="H543" i="1"/>
  <c r="G544" i="1"/>
  <c r="H544" i="1"/>
  <c r="G545" i="1"/>
  <c r="H545" i="1"/>
  <c r="G546" i="1"/>
  <c r="H546" i="1"/>
  <c r="G547" i="1"/>
  <c r="H547" i="1"/>
  <c r="G548" i="1"/>
  <c r="H548" i="1"/>
  <c r="G549" i="1"/>
  <c r="H549" i="1"/>
  <c r="G550" i="1"/>
  <c r="H550" i="1"/>
  <c r="G551" i="1"/>
  <c r="H551" i="1"/>
  <c r="G552" i="1"/>
  <c r="H552" i="1"/>
  <c r="G553" i="1"/>
  <c r="H553" i="1"/>
  <c r="G554" i="1"/>
  <c r="H554" i="1"/>
  <c r="G555" i="1"/>
  <c r="H555" i="1"/>
  <c r="G556" i="1"/>
  <c r="H556" i="1"/>
  <c r="G557" i="1"/>
  <c r="H557" i="1"/>
  <c r="G558" i="1"/>
  <c r="H558" i="1"/>
  <c r="G559" i="1"/>
  <c r="H559" i="1"/>
  <c r="G560" i="1"/>
  <c r="H560" i="1"/>
  <c r="G561" i="1"/>
  <c r="H561" i="1"/>
  <c r="G562" i="1"/>
  <c r="H562" i="1"/>
  <c r="G563" i="1"/>
  <c r="H563" i="1"/>
  <c r="G564" i="1"/>
  <c r="H564" i="1"/>
  <c r="G565" i="1"/>
  <c r="H565" i="1"/>
  <c r="G566" i="1"/>
  <c r="H566" i="1"/>
  <c r="G567" i="1"/>
  <c r="H567" i="1"/>
  <c r="G568" i="1"/>
  <c r="H568" i="1"/>
  <c r="G569" i="1"/>
  <c r="H569" i="1"/>
  <c r="G570" i="1"/>
  <c r="H570" i="1"/>
  <c r="G571" i="1"/>
  <c r="H571" i="1"/>
  <c r="G572" i="1"/>
  <c r="H572" i="1"/>
  <c r="G573" i="1"/>
  <c r="H573" i="1"/>
  <c r="G574" i="1"/>
  <c r="H574" i="1"/>
  <c r="G575" i="1"/>
  <c r="H575" i="1"/>
  <c r="G576" i="1"/>
  <c r="H576" i="1"/>
  <c r="G577" i="1"/>
  <c r="H577" i="1"/>
  <c r="G578" i="1"/>
  <c r="H578" i="1"/>
  <c r="G579" i="1"/>
  <c r="H579" i="1"/>
  <c r="G580" i="1"/>
  <c r="H580" i="1"/>
  <c r="G581" i="1"/>
  <c r="H581" i="1"/>
  <c r="G582" i="1"/>
  <c r="H582" i="1"/>
  <c r="G583" i="1"/>
  <c r="H583" i="1"/>
  <c r="G584" i="1"/>
  <c r="H584" i="1"/>
  <c r="G585" i="1"/>
  <c r="H585" i="1"/>
  <c r="G586" i="1"/>
  <c r="H586" i="1"/>
  <c r="G587" i="1"/>
  <c r="H587" i="1"/>
  <c r="G588" i="1"/>
  <c r="H588" i="1"/>
  <c r="G589" i="1"/>
  <c r="H589" i="1"/>
  <c r="G590" i="1"/>
  <c r="H590" i="1"/>
  <c r="G591" i="1"/>
  <c r="H591" i="1"/>
  <c r="G592" i="1"/>
  <c r="H592" i="1"/>
  <c r="G593" i="1"/>
  <c r="H593" i="1"/>
  <c r="G594" i="1"/>
  <c r="H594" i="1"/>
  <c r="G595" i="1"/>
  <c r="H595" i="1"/>
  <c r="G596" i="1"/>
  <c r="H596" i="1"/>
  <c r="G597" i="1"/>
  <c r="H597" i="1"/>
  <c r="G598" i="1"/>
  <c r="H598" i="1"/>
  <c r="G599" i="1"/>
  <c r="H599" i="1"/>
  <c r="G600" i="1"/>
  <c r="H600" i="1"/>
  <c r="G601" i="1"/>
  <c r="H601" i="1"/>
  <c r="G602" i="1"/>
  <c r="H602" i="1"/>
  <c r="G603" i="1"/>
  <c r="H603" i="1"/>
  <c r="G604" i="1"/>
  <c r="H604" i="1"/>
  <c r="G605" i="1"/>
  <c r="H605" i="1"/>
  <c r="G606" i="1"/>
  <c r="H606" i="1"/>
  <c r="G607" i="1"/>
  <c r="H607" i="1"/>
  <c r="G608" i="1"/>
  <c r="H608" i="1"/>
  <c r="G609" i="1"/>
  <c r="H609" i="1"/>
  <c r="G610" i="1"/>
  <c r="H610" i="1"/>
  <c r="G611" i="1"/>
  <c r="H611" i="1"/>
  <c r="G612" i="1"/>
  <c r="H612" i="1"/>
  <c r="G613" i="1"/>
  <c r="H613" i="1"/>
  <c r="G614" i="1"/>
  <c r="H614" i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33" i="1"/>
  <c r="H633" i="1"/>
  <c r="G634" i="1"/>
  <c r="H634" i="1"/>
  <c r="G635" i="1"/>
  <c r="H635" i="1"/>
  <c r="G636" i="1"/>
  <c r="H636" i="1"/>
  <c r="G637" i="1"/>
  <c r="H637" i="1"/>
  <c r="G638" i="1"/>
  <c r="H638" i="1"/>
  <c r="G639" i="1"/>
  <c r="H639" i="1"/>
  <c r="G640" i="1"/>
  <c r="H640" i="1"/>
  <c r="G641" i="1"/>
  <c r="H641" i="1"/>
  <c r="G642" i="1"/>
  <c r="H642" i="1"/>
  <c r="G643" i="1"/>
  <c r="H643" i="1"/>
  <c r="G644" i="1"/>
  <c r="H644" i="1"/>
  <c r="G645" i="1"/>
  <c r="H645" i="1"/>
  <c r="G646" i="1"/>
  <c r="H646" i="1"/>
  <c r="G647" i="1"/>
  <c r="H647" i="1"/>
  <c r="G648" i="1"/>
  <c r="H648" i="1"/>
  <c r="G649" i="1"/>
  <c r="H649" i="1"/>
  <c r="G650" i="1"/>
  <c r="H650" i="1"/>
  <c r="G651" i="1"/>
  <c r="H651" i="1"/>
  <c r="G652" i="1"/>
  <c r="H652" i="1"/>
  <c r="G653" i="1"/>
  <c r="H653" i="1"/>
  <c r="G654" i="1"/>
  <c r="H654" i="1"/>
  <c r="G655" i="1"/>
  <c r="H655" i="1"/>
  <c r="G656" i="1"/>
  <c r="H656" i="1"/>
  <c r="G657" i="1"/>
  <c r="H657" i="1"/>
  <c r="G658" i="1"/>
  <c r="H658" i="1"/>
  <c r="G659" i="1"/>
  <c r="H659" i="1"/>
  <c r="G660" i="1"/>
  <c r="H660" i="1"/>
  <c r="G661" i="1"/>
  <c r="H661" i="1"/>
  <c r="G662" i="1"/>
  <c r="H662" i="1"/>
  <c r="G663" i="1"/>
  <c r="H663" i="1"/>
  <c r="G664" i="1"/>
  <c r="H664" i="1"/>
  <c r="G665" i="1"/>
  <c r="H665" i="1"/>
  <c r="G666" i="1"/>
  <c r="H666" i="1"/>
  <c r="G667" i="1"/>
  <c r="H667" i="1"/>
  <c r="G668" i="1"/>
  <c r="H668" i="1"/>
  <c r="G669" i="1"/>
  <c r="H669" i="1"/>
  <c r="G670" i="1"/>
  <c r="H670" i="1"/>
  <c r="G671" i="1"/>
  <c r="H671" i="1"/>
  <c r="G672" i="1"/>
  <c r="H672" i="1"/>
  <c r="G673" i="1"/>
  <c r="H673" i="1"/>
  <c r="G674" i="1"/>
  <c r="H674" i="1"/>
  <c r="G675" i="1"/>
  <c r="H675" i="1"/>
  <c r="G676" i="1"/>
  <c r="H676" i="1"/>
  <c r="G677" i="1"/>
  <c r="H677" i="1"/>
  <c r="G678" i="1"/>
  <c r="H678" i="1"/>
  <c r="G679" i="1"/>
  <c r="H679" i="1"/>
  <c r="G680" i="1"/>
  <c r="H680" i="1"/>
  <c r="G681" i="1"/>
  <c r="H681" i="1"/>
  <c r="G682" i="1"/>
  <c r="H682" i="1"/>
  <c r="G683" i="1"/>
  <c r="H683" i="1"/>
  <c r="G684" i="1"/>
  <c r="H684" i="1"/>
  <c r="G685" i="1"/>
  <c r="H685" i="1"/>
  <c r="G686" i="1"/>
  <c r="H686" i="1"/>
  <c r="G687" i="1"/>
  <c r="H687" i="1"/>
  <c r="G688" i="1"/>
  <c r="H688" i="1"/>
  <c r="G689" i="1"/>
  <c r="H689" i="1"/>
  <c r="G690" i="1"/>
  <c r="H690" i="1"/>
  <c r="G691" i="1"/>
  <c r="H691" i="1"/>
  <c r="G692" i="1"/>
  <c r="H692" i="1"/>
  <c r="G693" i="1"/>
  <c r="H693" i="1"/>
  <c r="G694" i="1"/>
  <c r="H694" i="1"/>
  <c r="G695" i="1"/>
  <c r="H695" i="1"/>
  <c r="G696" i="1"/>
  <c r="H696" i="1"/>
  <c r="G697" i="1"/>
  <c r="H697" i="1"/>
  <c r="G698" i="1"/>
  <c r="H698" i="1"/>
  <c r="G699" i="1"/>
  <c r="H699" i="1"/>
  <c r="G700" i="1"/>
  <c r="H700" i="1"/>
  <c r="G701" i="1"/>
  <c r="H701" i="1"/>
  <c r="G702" i="1"/>
  <c r="H702" i="1"/>
  <c r="G703" i="1"/>
  <c r="H703" i="1"/>
  <c r="G704" i="1"/>
  <c r="H704" i="1"/>
  <c r="G705" i="1"/>
  <c r="H705" i="1"/>
  <c r="G706" i="1"/>
  <c r="H706" i="1"/>
  <c r="G707" i="1"/>
  <c r="H707" i="1"/>
  <c r="G708" i="1"/>
  <c r="H708" i="1"/>
  <c r="G709" i="1"/>
  <c r="H709" i="1"/>
  <c r="G710" i="1"/>
  <c r="H710" i="1"/>
  <c r="G711" i="1"/>
  <c r="H711" i="1"/>
  <c r="G712" i="1"/>
  <c r="H712" i="1"/>
  <c r="G713" i="1"/>
  <c r="H713" i="1"/>
  <c r="G714" i="1"/>
  <c r="H714" i="1"/>
  <c r="G715" i="1"/>
  <c r="H715" i="1"/>
  <c r="G716" i="1"/>
  <c r="H716" i="1"/>
  <c r="G717" i="1"/>
  <c r="H717" i="1"/>
  <c r="G718" i="1"/>
  <c r="H718" i="1"/>
  <c r="G719" i="1"/>
  <c r="H719" i="1"/>
  <c r="G720" i="1"/>
  <c r="H720" i="1"/>
  <c r="G721" i="1"/>
  <c r="H721" i="1"/>
  <c r="G722" i="1"/>
  <c r="H722" i="1"/>
  <c r="G723" i="1"/>
  <c r="H723" i="1"/>
  <c r="G724" i="1"/>
  <c r="H724" i="1"/>
  <c r="G725" i="1"/>
  <c r="H725" i="1"/>
  <c r="G726" i="1"/>
  <c r="H726" i="1"/>
  <c r="G727" i="1"/>
  <c r="H727" i="1"/>
  <c r="G728" i="1"/>
  <c r="H728" i="1"/>
  <c r="G729" i="1"/>
  <c r="H729" i="1"/>
  <c r="G730" i="1"/>
  <c r="H730" i="1"/>
  <c r="G731" i="1"/>
  <c r="H731" i="1"/>
  <c r="G732" i="1"/>
  <c r="H732" i="1"/>
  <c r="G733" i="1"/>
  <c r="H733" i="1"/>
  <c r="G734" i="1"/>
  <c r="H734" i="1"/>
  <c r="G735" i="1"/>
  <c r="H735" i="1"/>
  <c r="G736" i="1"/>
  <c r="H736" i="1"/>
  <c r="G737" i="1"/>
  <c r="H737" i="1"/>
  <c r="G738" i="1"/>
  <c r="H738" i="1"/>
  <c r="G739" i="1"/>
  <c r="H739" i="1"/>
  <c r="G740" i="1"/>
  <c r="H740" i="1"/>
  <c r="G741" i="1"/>
  <c r="H741" i="1"/>
  <c r="G742" i="1"/>
  <c r="H742" i="1"/>
  <c r="G743" i="1"/>
  <c r="H743" i="1"/>
  <c r="G744" i="1"/>
  <c r="H744" i="1"/>
  <c r="G745" i="1"/>
  <c r="H745" i="1"/>
  <c r="G746" i="1"/>
  <c r="H746" i="1"/>
  <c r="G747" i="1"/>
  <c r="H747" i="1"/>
  <c r="G748" i="1"/>
  <c r="H748" i="1"/>
  <c r="G749" i="1"/>
  <c r="H749" i="1"/>
  <c r="G750" i="1"/>
  <c r="H750" i="1"/>
  <c r="G751" i="1"/>
  <c r="H751" i="1"/>
  <c r="G752" i="1"/>
  <c r="H752" i="1"/>
  <c r="G753" i="1"/>
  <c r="H753" i="1"/>
  <c r="G754" i="1"/>
  <c r="H754" i="1"/>
  <c r="G755" i="1"/>
  <c r="H755" i="1"/>
  <c r="G756" i="1"/>
  <c r="H756" i="1"/>
  <c r="G757" i="1"/>
  <c r="H757" i="1"/>
  <c r="G758" i="1"/>
  <c r="H758" i="1"/>
  <c r="G759" i="1"/>
  <c r="H759" i="1"/>
  <c r="G760" i="1"/>
  <c r="H760" i="1"/>
  <c r="G761" i="1"/>
  <c r="H761" i="1"/>
  <c r="G762" i="1"/>
  <c r="H762" i="1"/>
  <c r="G763" i="1"/>
  <c r="H763" i="1"/>
  <c r="G764" i="1"/>
  <c r="H764" i="1"/>
  <c r="G765" i="1"/>
  <c r="H765" i="1"/>
  <c r="G766" i="1"/>
  <c r="H766" i="1"/>
  <c r="G767" i="1"/>
  <c r="H767" i="1"/>
  <c r="G768" i="1"/>
  <c r="H768" i="1"/>
  <c r="G769" i="1"/>
  <c r="H769" i="1"/>
  <c r="G770" i="1"/>
  <c r="H770" i="1"/>
  <c r="G771" i="1"/>
  <c r="H771" i="1"/>
  <c r="G772" i="1"/>
  <c r="H772" i="1"/>
  <c r="G773" i="1"/>
  <c r="H773" i="1"/>
  <c r="G774" i="1"/>
  <c r="H774" i="1"/>
  <c r="G775" i="1"/>
  <c r="H775" i="1"/>
  <c r="G776" i="1"/>
  <c r="H776" i="1"/>
  <c r="G777" i="1"/>
  <c r="H777" i="1"/>
  <c r="G778" i="1"/>
  <c r="H778" i="1"/>
  <c r="G779" i="1"/>
  <c r="H779" i="1"/>
  <c r="G780" i="1"/>
  <c r="H780" i="1"/>
  <c r="G781" i="1"/>
  <c r="H781" i="1"/>
  <c r="G782" i="1"/>
  <c r="H782" i="1"/>
  <c r="G783" i="1"/>
  <c r="H783" i="1"/>
  <c r="G784" i="1"/>
  <c r="H784" i="1"/>
  <c r="G785" i="1"/>
  <c r="H785" i="1"/>
  <c r="G786" i="1"/>
  <c r="H786" i="1"/>
  <c r="G787" i="1"/>
  <c r="H787" i="1"/>
  <c r="G788" i="1"/>
  <c r="H788" i="1"/>
  <c r="G789" i="1"/>
  <c r="H789" i="1"/>
  <c r="G790" i="1"/>
  <c r="H790" i="1"/>
  <c r="G791" i="1"/>
  <c r="H791" i="1"/>
  <c r="G792" i="1"/>
  <c r="H792" i="1"/>
  <c r="G793" i="1"/>
  <c r="H793" i="1"/>
  <c r="G794" i="1"/>
  <c r="H794" i="1"/>
  <c r="G795" i="1"/>
  <c r="H795" i="1"/>
  <c r="G796" i="1"/>
  <c r="H796" i="1"/>
  <c r="G797" i="1"/>
  <c r="H797" i="1"/>
  <c r="G798" i="1"/>
  <c r="H798" i="1"/>
  <c r="G799" i="1"/>
  <c r="H799" i="1"/>
  <c r="G800" i="1"/>
  <c r="H800" i="1"/>
  <c r="G801" i="1"/>
  <c r="H801" i="1"/>
  <c r="G802" i="1"/>
  <c r="H802" i="1"/>
  <c r="G803" i="1"/>
  <c r="H803" i="1"/>
  <c r="G804" i="1"/>
  <c r="H804" i="1"/>
  <c r="G805" i="1"/>
  <c r="H805" i="1"/>
  <c r="G806" i="1"/>
  <c r="H806" i="1"/>
  <c r="G807" i="1"/>
  <c r="H807" i="1"/>
  <c r="G808" i="1"/>
  <c r="H808" i="1"/>
  <c r="G809" i="1"/>
  <c r="H809" i="1"/>
  <c r="G810" i="1"/>
  <c r="H810" i="1"/>
  <c r="G811" i="1"/>
  <c r="H811" i="1"/>
  <c r="G812" i="1"/>
  <c r="H812" i="1"/>
  <c r="G813" i="1"/>
  <c r="H813" i="1"/>
  <c r="G814" i="1"/>
  <c r="H814" i="1"/>
  <c r="G815" i="1"/>
  <c r="H815" i="1"/>
  <c r="G816" i="1"/>
  <c r="H816" i="1"/>
  <c r="G817" i="1"/>
  <c r="H817" i="1"/>
  <c r="G818" i="1"/>
  <c r="H818" i="1"/>
  <c r="G819" i="1"/>
  <c r="H819" i="1"/>
  <c r="G820" i="1"/>
  <c r="H820" i="1"/>
  <c r="G821" i="1"/>
  <c r="H821" i="1"/>
  <c r="G822" i="1"/>
  <c r="H822" i="1"/>
  <c r="G823" i="1"/>
  <c r="H823" i="1"/>
  <c r="G824" i="1"/>
  <c r="H824" i="1"/>
  <c r="G825" i="1"/>
  <c r="H825" i="1"/>
  <c r="G826" i="1"/>
  <c r="H826" i="1"/>
  <c r="G827" i="1"/>
  <c r="H827" i="1"/>
  <c r="G828" i="1"/>
  <c r="H828" i="1"/>
  <c r="G829" i="1"/>
  <c r="H829" i="1"/>
  <c r="G830" i="1"/>
  <c r="H830" i="1"/>
  <c r="G831" i="1"/>
  <c r="H831" i="1"/>
  <c r="G832" i="1"/>
  <c r="H832" i="1"/>
  <c r="G833" i="1"/>
  <c r="H833" i="1"/>
  <c r="G834" i="1"/>
  <c r="H834" i="1"/>
  <c r="G835" i="1"/>
  <c r="H835" i="1"/>
  <c r="G836" i="1"/>
  <c r="H836" i="1"/>
  <c r="G837" i="1"/>
  <c r="H837" i="1"/>
  <c r="G838" i="1"/>
  <c r="H838" i="1"/>
  <c r="G839" i="1"/>
  <c r="H839" i="1"/>
  <c r="G840" i="1"/>
  <c r="H840" i="1"/>
  <c r="G841" i="1"/>
  <c r="H841" i="1"/>
  <c r="G842" i="1"/>
  <c r="H842" i="1"/>
  <c r="G843" i="1"/>
  <c r="H843" i="1"/>
  <c r="G844" i="1"/>
  <c r="H844" i="1"/>
  <c r="G845" i="1"/>
  <c r="H845" i="1"/>
  <c r="G846" i="1"/>
  <c r="H846" i="1"/>
  <c r="G847" i="1"/>
  <c r="H847" i="1"/>
  <c r="A242" i="13" l="1"/>
  <c r="A243" i="13"/>
  <c r="A244" i="13"/>
  <c r="A245" i="13"/>
  <c r="A246" i="13"/>
  <c r="A26" i="13" l="1"/>
  <c r="C26" i="13"/>
  <c r="D26" i="13"/>
  <c r="E26" i="13"/>
  <c r="F26" i="13"/>
  <c r="I26" i="13"/>
  <c r="J26" i="13"/>
  <c r="K26" i="13"/>
  <c r="L26" i="13"/>
  <c r="A27" i="13"/>
  <c r="C27" i="13"/>
  <c r="D27" i="13"/>
  <c r="E27" i="13"/>
  <c r="F27" i="13"/>
  <c r="I27" i="13"/>
  <c r="J27" i="13"/>
  <c r="K27" i="13"/>
  <c r="L27" i="13"/>
  <c r="A28" i="13"/>
  <c r="C28" i="13"/>
  <c r="D28" i="13"/>
  <c r="E28" i="13"/>
  <c r="F28" i="13"/>
  <c r="I28" i="13"/>
  <c r="J28" i="13"/>
  <c r="K28" i="13"/>
  <c r="L28" i="13"/>
  <c r="A29" i="13"/>
  <c r="C29" i="13"/>
  <c r="D29" i="13"/>
  <c r="E29" i="13"/>
  <c r="F29" i="13"/>
  <c r="I29" i="13"/>
  <c r="J29" i="13"/>
  <c r="K29" i="13"/>
  <c r="L29" i="13"/>
  <c r="A30" i="13"/>
  <c r="C30" i="13"/>
  <c r="D30" i="13"/>
  <c r="E30" i="13"/>
  <c r="F30" i="13"/>
  <c r="I30" i="13"/>
  <c r="J30" i="13"/>
  <c r="K30" i="13"/>
  <c r="L30" i="13"/>
  <c r="A31" i="13"/>
  <c r="C31" i="13"/>
  <c r="D31" i="13"/>
  <c r="E31" i="13"/>
  <c r="F31" i="13"/>
  <c r="I31" i="13"/>
  <c r="J31" i="13"/>
  <c r="K31" i="13"/>
  <c r="L31" i="13"/>
  <c r="A32" i="13"/>
  <c r="C32" i="13"/>
  <c r="D32" i="13"/>
  <c r="E32" i="13"/>
  <c r="F32" i="13"/>
  <c r="I32" i="13"/>
  <c r="J32" i="13"/>
  <c r="K32" i="13"/>
  <c r="L32" i="13"/>
  <c r="A33" i="13"/>
  <c r="C33" i="13"/>
  <c r="D33" i="13"/>
  <c r="E33" i="13"/>
  <c r="F33" i="13"/>
  <c r="I33" i="13"/>
  <c r="J33" i="13"/>
  <c r="K33" i="13"/>
  <c r="L33" i="13"/>
  <c r="A34" i="13"/>
  <c r="C34" i="13"/>
  <c r="D34" i="13"/>
  <c r="E34" i="13"/>
  <c r="F34" i="13"/>
  <c r="I34" i="13"/>
  <c r="J34" i="13"/>
  <c r="K34" i="13"/>
  <c r="L34" i="13"/>
  <c r="A35" i="13"/>
  <c r="C35" i="13"/>
  <c r="D35" i="13"/>
  <c r="E35" i="13"/>
  <c r="F35" i="13"/>
  <c r="I35" i="13"/>
  <c r="J35" i="13"/>
  <c r="K35" i="13"/>
  <c r="L35" i="13"/>
  <c r="A36" i="13"/>
  <c r="C36" i="13"/>
  <c r="D36" i="13"/>
  <c r="E36" i="13"/>
  <c r="F36" i="13"/>
  <c r="I36" i="13"/>
  <c r="J36" i="13"/>
  <c r="K36" i="13"/>
  <c r="L36" i="13"/>
  <c r="A37" i="13"/>
  <c r="C37" i="13"/>
  <c r="D37" i="13"/>
  <c r="E37" i="13"/>
  <c r="F37" i="13"/>
  <c r="I37" i="13"/>
  <c r="J37" i="13"/>
  <c r="K37" i="13"/>
  <c r="L37" i="13"/>
  <c r="A38" i="13"/>
  <c r="C38" i="13"/>
  <c r="D38" i="13"/>
  <c r="E38" i="13"/>
  <c r="F38" i="13"/>
  <c r="I38" i="13"/>
  <c r="J38" i="13"/>
  <c r="K38" i="13"/>
  <c r="L38" i="13"/>
  <c r="A39" i="13"/>
  <c r="C39" i="13"/>
  <c r="D39" i="13"/>
  <c r="E39" i="13"/>
  <c r="F39" i="13"/>
  <c r="I39" i="13"/>
  <c r="J39" i="13"/>
  <c r="K39" i="13"/>
  <c r="L39" i="13"/>
  <c r="A40" i="13"/>
  <c r="C40" i="13"/>
  <c r="D40" i="13"/>
  <c r="E40" i="13"/>
  <c r="F40" i="13"/>
  <c r="I40" i="13"/>
  <c r="J40" i="13"/>
  <c r="K40" i="13"/>
  <c r="L40" i="13"/>
  <c r="A41" i="13"/>
  <c r="C41" i="13"/>
  <c r="D41" i="13"/>
  <c r="E41" i="13"/>
  <c r="F41" i="13"/>
  <c r="I41" i="13"/>
  <c r="J41" i="13"/>
  <c r="K41" i="13"/>
  <c r="L41" i="13"/>
  <c r="A42" i="13"/>
  <c r="C42" i="13"/>
  <c r="D42" i="13"/>
  <c r="E42" i="13"/>
  <c r="F42" i="13"/>
  <c r="I42" i="13"/>
  <c r="J42" i="13"/>
  <c r="K42" i="13"/>
  <c r="L42" i="13"/>
  <c r="A43" i="13"/>
  <c r="C43" i="13"/>
  <c r="D43" i="13"/>
  <c r="E43" i="13"/>
  <c r="F43" i="13"/>
  <c r="I43" i="13"/>
  <c r="J43" i="13"/>
  <c r="K43" i="13"/>
  <c r="L43" i="13"/>
  <c r="A44" i="13"/>
  <c r="C44" i="13"/>
  <c r="D44" i="13"/>
  <c r="E44" i="13"/>
  <c r="F44" i="13"/>
  <c r="I44" i="13"/>
  <c r="J44" i="13"/>
  <c r="K44" i="13"/>
  <c r="L44" i="13"/>
  <c r="A45" i="13"/>
  <c r="C45" i="13"/>
  <c r="D45" i="13"/>
  <c r="E45" i="13"/>
  <c r="F45" i="13"/>
  <c r="I45" i="13"/>
  <c r="J45" i="13"/>
  <c r="K45" i="13"/>
  <c r="L45" i="13"/>
  <c r="A46" i="13"/>
  <c r="C46" i="13"/>
  <c r="D46" i="13"/>
  <c r="E46" i="13"/>
  <c r="F46" i="13"/>
  <c r="I46" i="13"/>
  <c r="J46" i="13"/>
  <c r="K46" i="13"/>
  <c r="L46" i="13"/>
  <c r="A47" i="13"/>
  <c r="C47" i="13"/>
  <c r="D47" i="13"/>
  <c r="E47" i="13"/>
  <c r="F47" i="13"/>
  <c r="I47" i="13"/>
  <c r="J47" i="13"/>
  <c r="K47" i="13"/>
  <c r="L47" i="13"/>
  <c r="A48" i="13"/>
  <c r="C48" i="13"/>
  <c r="D48" i="13"/>
  <c r="E48" i="13"/>
  <c r="F48" i="13"/>
  <c r="I48" i="13"/>
  <c r="J48" i="13"/>
  <c r="K48" i="13"/>
  <c r="L48" i="13"/>
  <c r="A49" i="13"/>
  <c r="C49" i="13"/>
  <c r="D49" i="13"/>
  <c r="E49" i="13"/>
  <c r="F49" i="13"/>
  <c r="I49" i="13"/>
  <c r="J49" i="13"/>
  <c r="K49" i="13"/>
  <c r="L49" i="13"/>
  <c r="A50" i="13"/>
  <c r="C50" i="13"/>
  <c r="D50" i="13"/>
  <c r="E50" i="13"/>
  <c r="F50" i="13"/>
  <c r="I50" i="13"/>
  <c r="J50" i="13"/>
  <c r="K50" i="13"/>
  <c r="L50" i="13"/>
  <c r="A51" i="13"/>
  <c r="C51" i="13"/>
  <c r="D51" i="13"/>
  <c r="E51" i="13"/>
  <c r="F51" i="13"/>
  <c r="I51" i="13"/>
  <c r="J51" i="13"/>
  <c r="K51" i="13"/>
  <c r="L51" i="13"/>
  <c r="A52" i="13"/>
  <c r="C52" i="13"/>
  <c r="D52" i="13"/>
  <c r="E52" i="13"/>
  <c r="F52" i="13"/>
  <c r="I52" i="13"/>
  <c r="J52" i="13"/>
  <c r="K52" i="13" s="1"/>
  <c r="L52" i="13"/>
  <c r="A53" i="13"/>
  <c r="C53" i="13"/>
  <c r="D53" i="13"/>
  <c r="E53" i="13"/>
  <c r="F53" i="13"/>
  <c r="I53" i="13"/>
  <c r="J53" i="13"/>
  <c r="K53" i="13" s="1"/>
  <c r="L53" i="13"/>
  <c r="A54" i="13"/>
  <c r="C54" i="13"/>
  <c r="D54" i="13"/>
  <c r="E54" i="13"/>
  <c r="F54" i="13"/>
  <c r="I54" i="13"/>
  <c r="J54" i="13"/>
  <c r="K54" i="13"/>
  <c r="L54" i="13"/>
  <c r="A55" i="13"/>
  <c r="C55" i="13"/>
  <c r="D55" i="13"/>
  <c r="E55" i="13"/>
  <c r="F55" i="13"/>
  <c r="I55" i="13"/>
  <c r="J55" i="13"/>
  <c r="K55" i="13"/>
  <c r="L55" i="13"/>
  <c r="A56" i="13"/>
  <c r="C56" i="13"/>
  <c r="D56" i="13"/>
  <c r="E56" i="13"/>
  <c r="F56" i="13"/>
  <c r="I56" i="13"/>
  <c r="J56" i="13"/>
  <c r="K56" i="13"/>
  <c r="L56" i="13"/>
  <c r="A57" i="13"/>
  <c r="C57" i="13"/>
  <c r="D57" i="13"/>
  <c r="E57" i="13"/>
  <c r="F57" i="13"/>
  <c r="I57" i="13"/>
  <c r="J57" i="13"/>
  <c r="K57" i="13"/>
  <c r="L57" i="13"/>
  <c r="A58" i="13"/>
  <c r="C58" i="13"/>
  <c r="D58" i="13"/>
  <c r="E58" i="13"/>
  <c r="F58" i="13"/>
  <c r="I58" i="13"/>
  <c r="J58" i="13"/>
  <c r="K58" i="13"/>
  <c r="L58" i="13"/>
  <c r="A59" i="13"/>
  <c r="C59" i="13"/>
  <c r="D59" i="13"/>
  <c r="E59" i="13"/>
  <c r="F59" i="13"/>
  <c r="I59" i="13"/>
  <c r="J59" i="13"/>
  <c r="K59" i="13"/>
  <c r="L59" i="13"/>
  <c r="A60" i="13"/>
  <c r="C60" i="13"/>
  <c r="D60" i="13"/>
  <c r="E60" i="13"/>
  <c r="F60" i="13"/>
  <c r="I60" i="13"/>
  <c r="J60" i="13"/>
  <c r="K60" i="13"/>
  <c r="L60" i="13"/>
  <c r="A61" i="13"/>
  <c r="C61" i="13"/>
  <c r="D61" i="13"/>
  <c r="E61" i="13"/>
  <c r="F61" i="13"/>
  <c r="I61" i="13"/>
  <c r="J61" i="13"/>
  <c r="K61" i="13"/>
  <c r="L61" i="13"/>
  <c r="A62" i="13"/>
  <c r="C62" i="13"/>
  <c r="D62" i="13"/>
  <c r="E62" i="13"/>
  <c r="F62" i="13"/>
  <c r="I62" i="13"/>
  <c r="J62" i="13"/>
  <c r="K62" i="13"/>
  <c r="L62" i="13"/>
  <c r="A63" i="13"/>
  <c r="C63" i="13"/>
  <c r="D63" i="13"/>
  <c r="E63" i="13"/>
  <c r="F63" i="13"/>
  <c r="I63" i="13"/>
  <c r="J63" i="13"/>
  <c r="K63" i="13"/>
  <c r="L63" i="13"/>
  <c r="A64" i="13"/>
  <c r="C64" i="13"/>
  <c r="D64" i="13"/>
  <c r="E64" i="13"/>
  <c r="F64" i="13"/>
  <c r="I64" i="13"/>
  <c r="J64" i="13"/>
  <c r="K64" i="13"/>
  <c r="L64" i="13"/>
  <c r="A65" i="13"/>
  <c r="C65" i="13"/>
  <c r="D65" i="13"/>
  <c r="E65" i="13"/>
  <c r="F65" i="13"/>
  <c r="I65" i="13"/>
  <c r="J65" i="13"/>
  <c r="K65" i="13"/>
  <c r="L65" i="13"/>
  <c r="A66" i="13"/>
  <c r="C66" i="13"/>
  <c r="D66" i="13"/>
  <c r="E66" i="13"/>
  <c r="F66" i="13"/>
  <c r="I66" i="13"/>
  <c r="J66" i="13"/>
  <c r="K66" i="13"/>
  <c r="L66" i="13"/>
  <c r="A67" i="13"/>
  <c r="C67" i="13"/>
  <c r="D67" i="13"/>
  <c r="E67" i="13"/>
  <c r="F67" i="13"/>
  <c r="I67" i="13"/>
  <c r="J67" i="13"/>
  <c r="K67" i="13"/>
  <c r="L67" i="13"/>
  <c r="A68" i="13"/>
  <c r="C68" i="13"/>
  <c r="D68" i="13"/>
  <c r="E68" i="13"/>
  <c r="F68" i="13"/>
  <c r="I68" i="13"/>
  <c r="J68" i="13"/>
  <c r="K68" i="13"/>
  <c r="L68" i="13"/>
  <c r="A69" i="13"/>
  <c r="C69" i="13"/>
  <c r="D69" i="13"/>
  <c r="E69" i="13"/>
  <c r="F69" i="13"/>
  <c r="I69" i="13"/>
  <c r="J69" i="13"/>
  <c r="K69" i="13"/>
  <c r="L69" i="13"/>
  <c r="A70" i="13"/>
  <c r="C70" i="13"/>
  <c r="D70" i="13"/>
  <c r="E70" i="13"/>
  <c r="F70" i="13"/>
  <c r="I70" i="13"/>
  <c r="J70" i="13"/>
  <c r="K70" i="13"/>
  <c r="L70" i="13"/>
  <c r="A71" i="13"/>
  <c r="C71" i="13"/>
  <c r="D71" i="13"/>
  <c r="E71" i="13"/>
  <c r="F71" i="13"/>
  <c r="I71" i="13"/>
  <c r="J71" i="13"/>
  <c r="K71" i="13"/>
  <c r="L71" i="13"/>
  <c r="A72" i="13"/>
  <c r="C72" i="13"/>
  <c r="D72" i="13"/>
  <c r="E72" i="13"/>
  <c r="F72" i="13"/>
  <c r="I72" i="13"/>
  <c r="J72" i="13"/>
  <c r="K72" i="13"/>
  <c r="L72" i="13"/>
  <c r="A73" i="13"/>
  <c r="C73" i="13"/>
  <c r="D73" i="13"/>
  <c r="E73" i="13"/>
  <c r="F73" i="13"/>
  <c r="I73" i="13"/>
  <c r="J73" i="13"/>
  <c r="K73" i="13"/>
  <c r="L73" i="13"/>
  <c r="A74" i="13"/>
  <c r="C74" i="13"/>
  <c r="D74" i="13"/>
  <c r="E74" i="13"/>
  <c r="F74" i="13"/>
  <c r="I74" i="13"/>
  <c r="J74" i="13"/>
  <c r="K74" i="13"/>
  <c r="L74" i="13"/>
  <c r="A75" i="13"/>
  <c r="C75" i="13"/>
  <c r="D75" i="13"/>
  <c r="E75" i="13"/>
  <c r="F75" i="13"/>
  <c r="I75" i="13"/>
  <c r="J75" i="13"/>
  <c r="K75" i="13"/>
  <c r="L75" i="13"/>
  <c r="A76" i="13"/>
  <c r="C76" i="13"/>
  <c r="D76" i="13"/>
  <c r="E76" i="13"/>
  <c r="F76" i="13"/>
  <c r="I76" i="13"/>
  <c r="J76" i="13"/>
  <c r="K76" i="13"/>
  <c r="L76" i="13"/>
  <c r="A77" i="13"/>
  <c r="C77" i="13"/>
  <c r="D77" i="13"/>
  <c r="E77" i="13"/>
  <c r="F77" i="13"/>
  <c r="I77" i="13"/>
  <c r="J77" i="13"/>
  <c r="K77" i="13"/>
  <c r="L77" i="13"/>
  <c r="A78" i="13"/>
  <c r="C78" i="13"/>
  <c r="D78" i="13"/>
  <c r="E78" i="13"/>
  <c r="F78" i="13"/>
  <c r="I78" i="13"/>
  <c r="J78" i="13"/>
  <c r="K78" i="13"/>
  <c r="L78" i="13"/>
  <c r="A79" i="13"/>
  <c r="C79" i="13"/>
  <c r="D79" i="13"/>
  <c r="E79" i="13"/>
  <c r="F79" i="13"/>
  <c r="I79" i="13"/>
  <c r="J79" i="13"/>
  <c r="K79" i="13"/>
  <c r="L79" i="13"/>
  <c r="A80" i="13"/>
  <c r="C80" i="13"/>
  <c r="D80" i="13"/>
  <c r="E80" i="13"/>
  <c r="F80" i="13"/>
  <c r="I80" i="13"/>
  <c r="J80" i="13"/>
  <c r="K80" i="13"/>
  <c r="L80" i="13"/>
  <c r="A81" i="13"/>
  <c r="C81" i="13"/>
  <c r="D81" i="13"/>
  <c r="E81" i="13"/>
  <c r="F81" i="13"/>
  <c r="I81" i="13"/>
  <c r="J81" i="13"/>
  <c r="K81" i="13"/>
  <c r="L81" i="13"/>
  <c r="A82" i="13"/>
  <c r="C82" i="13"/>
  <c r="D82" i="13"/>
  <c r="E82" i="13"/>
  <c r="F82" i="13"/>
  <c r="I82" i="13"/>
  <c r="J82" i="13"/>
  <c r="K82" i="13"/>
  <c r="L82" i="13"/>
  <c r="A83" i="13"/>
  <c r="C83" i="13"/>
  <c r="D83" i="13"/>
  <c r="E83" i="13"/>
  <c r="F83" i="13"/>
  <c r="I83" i="13"/>
  <c r="J83" i="13"/>
  <c r="K83" i="13"/>
  <c r="L83" i="13"/>
  <c r="A84" i="13"/>
  <c r="C84" i="13"/>
  <c r="D84" i="13"/>
  <c r="E84" i="13"/>
  <c r="F84" i="13"/>
  <c r="I84" i="13"/>
  <c r="J84" i="13"/>
  <c r="K84" i="13"/>
  <c r="L84" i="13"/>
  <c r="A85" i="13"/>
  <c r="C85" i="13"/>
  <c r="D85" i="13"/>
  <c r="E85" i="13"/>
  <c r="F85" i="13"/>
  <c r="I85" i="13"/>
  <c r="J85" i="13"/>
  <c r="K85" i="13"/>
  <c r="L85" i="13"/>
  <c r="A86" i="13"/>
  <c r="C86" i="13"/>
  <c r="D86" i="13"/>
  <c r="E86" i="13"/>
  <c r="F86" i="13"/>
  <c r="I86" i="13"/>
  <c r="J86" i="13"/>
  <c r="K86" i="13"/>
  <c r="L86" i="13"/>
  <c r="A87" i="13"/>
  <c r="C87" i="13"/>
  <c r="D87" i="13"/>
  <c r="E87" i="13"/>
  <c r="F87" i="13"/>
  <c r="I87" i="13"/>
  <c r="J87" i="13"/>
  <c r="K87" i="13"/>
  <c r="L87" i="13"/>
  <c r="A88" i="13"/>
  <c r="C88" i="13"/>
  <c r="D88" i="13"/>
  <c r="E88" i="13"/>
  <c r="F88" i="13"/>
  <c r="I88" i="13"/>
  <c r="J88" i="13"/>
  <c r="K88" i="13"/>
  <c r="L88" i="13"/>
  <c r="A89" i="13"/>
  <c r="C89" i="13"/>
  <c r="D89" i="13"/>
  <c r="E89" i="13"/>
  <c r="F89" i="13"/>
  <c r="I89" i="13"/>
  <c r="J89" i="13"/>
  <c r="K89" i="13"/>
  <c r="L89" i="13"/>
  <c r="A90" i="13"/>
  <c r="C90" i="13"/>
  <c r="D90" i="13"/>
  <c r="E90" i="13"/>
  <c r="F90" i="13"/>
  <c r="I90" i="13"/>
  <c r="J90" i="13"/>
  <c r="K90" i="13"/>
  <c r="L90" i="13"/>
  <c r="A91" i="13"/>
  <c r="C91" i="13"/>
  <c r="D91" i="13"/>
  <c r="E91" i="13"/>
  <c r="F91" i="13"/>
  <c r="I91" i="13"/>
  <c r="J91" i="13"/>
  <c r="K91" i="13"/>
  <c r="L91" i="13"/>
  <c r="A92" i="13"/>
  <c r="C92" i="13"/>
  <c r="D92" i="13"/>
  <c r="E92" i="13"/>
  <c r="F92" i="13"/>
  <c r="I92" i="13"/>
  <c r="J92" i="13"/>
  <c r="K92" i="13"/>
  <c r="L92" i="13"/>
  <c r="A93" i="13"/>
  <c r="C93" i="13"/>
  <c r="D93" i="13"/>
  <c r="E93" i="13"/>
  <c r="F93" i="13"/>
  <c r="I93" i="13"/>
  <c r="J93" i="13"/>
  <c r="K93" i="13"/>
  <c r="L93" i="13"/>
  <c r="A94" i="13"/>
  <c r="C94" i="13"/>
  <c r="D94" i="13"/>
  <c r="E94" i="13"/>
  <c r="F94" i="13"/>
  <c r="I94" i="13"/>
  <c r="J94" i="13"/>
  <c r="K94" i="13"/>
  <c r="L94" i="13"/>
  <c r="A95" i="13"/>
  <c r="C95" i="13"/>
  <c r="D95" i="13"/>
  <c r="E95" i="13"/>
  <c r="F95" i="13"/>
  <c r="I95" i="13"/>
  <c r="J95" i="13"/>
  <c r="K95" i="13"/>
  <c r="L95" i="13"/>
  <c r="A96" i="13"/>
  <c r="C96" i="13"/>
  <c r="D96" i="13"/>
  <c r="E96" i="13"/>
  <c r="F96" i="13"/>
  <c r="I96" i="13"/>
  <c r="J96" i="13"/>
  <c r="K96" i="13"/>
  <c r="L96" i="13"/>
  <c r="A97" i="13"/>
  <c r="C97" i="13"/>
  <c r="D97" i="13"/>
  <c r="E97" i="13"/>
  <c r="F97" i="13"/>
  <c r="I97" i="13"/>
  <c r="J97" i="13"/>
  <c r="K97" i="13"/>
  <c r="L97" i="13"/>
  <c r="A98" i="13"/>
  <c r="C98" i="13"/>
  <c r="D98" i="13"/>
  <c r="E98" i="13"/>
  <c r="F98" i="13"/>
  <c r="I98" i="13"/>
  <c r="J98" i="13"/>
  <c r="K98" i="13"/>
  <c r="L98" i="13"/>
  <c r="A99" i="13"/>
  <c r="C99" i="13"/>
  <c r="D99" i="13"/>
  <c r="E99" i="13"/>
  <c r="F99" i="13"/>
  <c r="I99" i="13"/>
  <c r="J99" i="13"/>
  <c r="K99" i="13"/>
  <c r="L99" i="13"/>
  <c r="A100" i="13"/>
  <c r="C100" i="13"/>
  <c r="D100" i="13"/>
  <c r="E100" i="13"/>
  <c r="F100" i="13"/>
  <c r="I100" i="13"/>
  <c r="J100" i="13"/>
  <c r="K100" i="13"/>
  <c r="L100" i="13"/>
  <c r="A101" i="13"/>
  <c r="C101" i="13"/>
  <c r="D101" i="13"/>
  <c r="E101" i="13"/>
  <c r="F101" i="13"/>
  <c r="I101" i="13"/>
  <c r="J101" i="13"/>
  <c r="K101" i="13"/>
  <c r="L101" i="13"/>
  <c r="A102" i="13"/>
  <c r="C102" i="13"/>
  <c r="D102" i="13"/>
  <c r="E102" i="13"/>
  <c r="F102" i="13"/>
  <c r="I102" i="13"/>
  <c r="J102" i="13"/>
  <c r="K102" i="13"/>
  <c r="L102" i="13"/>
  <c r="A103" i="13"/>
  <c r="C103" i="13"/>
  <c r="D103" i="13"/>
  <c r="E103" i="13"/>
  <c r="F103" i="13"/>
  <c r="I103" i="13"/>
  <c r="J103" i="13"/>
  <c r="K103" i="13"/>
  <c r="L103" i="13"/>
  <c r="A104" i="13"/>
  <c r="C104" i="13"/>
  <c r="D104" i="13"/>
  <c r="E104" i="13"/>
  <c r="F104" i="13"/>
  <c r="I104" i="13"/>
  <c r="J104" i="13"/>
  <c r="K104" i="13"/>
  <c r="L104" i="13"/>
  <c r="A105" i="13"/>
  <c r="C105" i="13"/>
  <c r="D105" i="13"/>
  <c r="E105" i="13"/>
  <c r="F105" i="13"/>
  <c r="I105" i="13"/>
  <c r="J105" i="13"/>
  <c r="K105" i="13"/>
  <c r="L105" i="13"/>
  <c r="A106" i="13"/>
  <c r="C106" i="13"/>
  <c r="D106" i="13"/>
  <c r="E106" i="13"/>
  <c r="F106" i="13"/>
  <c r="I106" i="13"/>
  <c r="J106" i="13"/>
  <c r="K106" i="13"/>
  <c r="L106" i="13"/>
  <c r="A107" i="13"/>
  <c r="C107" i="13"/>
  <c r="D107" i="13"/>
  <c r="E107" i="13"/>
  <c r="F107" i="13"/>
  <c r="I107" i="13"/>
  <c r="J107" i="13"/>
  <c r="K107" i="13"/>
  <c r="L107" i="13"/>
  <c r="A108" i="13"/>
  <c r="C108" i="13"/>
  <c r="D108" i="13"/>
  <c r="E108" i="13"/>
  <c r="F108" i="13"/>
  <c r="I108" i="13"/>
  <c r="J108" i="13"/>
  <c r="K108" i="13"/>
  <c r="L108" i="13"/>
  <c r="A109" i="13"/>
  <c r="C109" i="13"/>
  <c r="D109" i="13"/>
  <c r="E109" i="13"/>
  <c r="F109" i="13"/>
  <c r="I109" i="13"/>
  <c r="J109" i="13"/>
  <c r="K109" i="13"/>
  <c r="L109" i="13"/>
  <c r="A110" i="13"/>
  <c r="C110" i="13"/>
  <c r="D110" i="13"/>
  <c r="E110" i="13"/>
  <c r="F110" i="13"/>
  <c r="I110" i="13"/>
  <c r="J110" i="13"/>
  <c r="K110" i="13"/>
  <c r="L110" i="13"/>
  <c r="A111" i="13"/>
  <c r="C111" i="13"/>
  <c r="D111" i="13"/>
  <c r="E111" i="13"/>
  <c r="F111" i="13"/>
  <c r="I111" i="13"/>
  <c r="J111" i="13"/>
  <c r="K111" i="13"/>
  <c r="L111" i="13"/>
  <c r="A112" i="13"/>
  <c r="C112" i="13"/>
  <c r="D112" i="13"/>
  <c r="E112" i="13"/>
  <c r="F112" i="13"/>
  <c r="I112" i="13"/>
  <c r="J112" i="13"/>
  <c r="K112" i="13"/>
  <c r="L112" i="13"/>
  <c r="A113" i="13"/>
  <c r="C113" i="13"/>
  <c r="D113" i="13"/>
  <c r="E113" i="13"/>
  <c r="F113" i="13"/>
  <c r="I113" i="13"/>
  <c r="J113" i="13"/>
  <c r="K113" i="13"/>
  <c r="L113" i="13"/>
  <c r="A114" i="13"/>
  <c r="C114" i="13"/>
  <c r="D114" i="13"/>
  <c r="E114" i="13"/>
  <c r="F114" i="13"/>
  <c r="I114" i="13"/>
  <c r="J114" i="13"/>
  <c r="K114" i="13"/>
  <c r="L114" i="13"/>
  <c r="A115" i="13"/>
  <c r="C115" i="13"/>
  <c r="D115" i="13"/>
  <c r="E115" i="13"/>
  <c r="F115" i="13"/>
  <c r="I115" i="13"/>
  <c r="J115" i="13"/>
  <c r="K115" i="13"/>
  <c r="L115" i="13"/>
  <c r="A116" i="13"/>
  <c r="C116" i="13"/>
  <c r="D116" i="13"/>
  <c r="E116" i="13"/>
  <c r="F116" i="13"/>
  <c r="I116" i="13"/>
  <c r="J116" i="13"/>
  <c r="K116" i="13"/>
  <c r="L116" i="13"/>
  <c r="A117" i="13"/>
  <c r="C117" i="13"/>
  <c r="D117" i="13"/>
  <c r="E117" i="13"/>
  <c r="F117" i="13"/>
  <c r="I117" i="13"/>
  <c r="J117" i="13"/>
  <c r="K117" i="13"/>
  <c r="L117" i="13"/>
  <c r="A118" i="13"/>
  <c r="C118" i="13"/>
  <c r="D118" i="13"/>
  <c r="E118" i="13"/>
  <c r="F118" i="13"/>
  <c r="I118" i="13"/>
  <c r="J118" i="13"/>
  <c r="K118" i="13"/>
  <c r="L118" i="13"/>
  <c r="A119" i="13"/>
  <c r="C119" i="13"/>
  <c r="D119" i="13"/>
  <c r="E119" i="13"/>
  <c r="F119" i="13"/>
  <c r="I119" i="13"/>
  <c r="J119" i="13"/>
  <c r="K119" i="13"/>
  <c r="L119" i="13"/>
  <c r="A120" i="13"/>
  <c r="C120" i="13"/>
  <c r="D120" i="13"/>
  <c r="E120" i="13"/>
  <c r="F120" i="13"/>
  <c r="I120" i="13"/>
  <c r="J120" i="13"/>
  <c r="K120" i="13"/>
  <c r="L120" i="13"/>
  <c r="A121" i="13"/>
  <c r="C121" i="13"/>
  <c r="D121" i="13"/>
  <c r="E121" i="13"/>
  <c r="F121" i="13"/>
  <c r="I121" i="13"/>
  <c r="J121" i="13"/>
  <c r="K121" i="13"/>
  <c r="L121" i="13"/>
  <c r="A122" i="13"/>
  <c r="C122" i="13"/>
  <c r="D122" i="13"/>
  <c r="E122" i="13"/>
  <c r="F122" i="13"/>
  <c r="I122" i="13"/>
  <c r="J122" i="13"/>
  <c r="K122" i="13"/>
  <c r="L122" i="13"/>
  <c r="A123" i="13"/>
  <c r="C123" i="13"/>
  <c r="D123" i="13"/>
  <c r="E123" i="13"/>
  <c r="F123" i="13"/>
  <c r="I123" i="13"/>
  <c r="J123" i="13"/>
  <c r="K123" i="13"/>
  <c r="L123" i="13"/>
  <c r="A124" i="13"/>
  <c r="C124" i="13"/>
  <c r="D124" i="13"/>
  <c r="E124" i="13"/>
  <c r="F124" i="13"/>
  <c r="I124" i="13"/>
  <c r="J124" i="13"/>
  <c r="K124" i="13"/>
  <c r="L124" i="13"/>
  <c r="A125" i="13"/>
  <c r="C125" i="13"/>
  <c r="D125" i="13"/>
  <c r="E125" i="13"/>
  <c r="F125" i="13"/>
  <c r="I125" i="13"/>
  <c r="J125" i="13"/>
  <c r="K125" i="13"/>
  <c r="L125" i="13"/>
  <c r="A126" i="13"/>
  <c r="C126" i="13"/>
  <c r="D126" i="13"/>
  <c r="E126" i="13"/>
  <c r="F126" i="13"/>
  <c r="I126" i="13"/>
  <c r="J126" i="13"/>
  <c r="K126" i="13"/>
  <c r="L126" i="13"/>
  <c r="A127" i="13"/>
  <c r="C127" i="13"/>
  <c r="D127" i="13"/>
  <c r="E127" i="13"/>
  <c r="F127" i="13"/>
  <c r="I127" i="13"/>
  <c r="J127" i="13"/>
  <c r="K127" i="13"/>
  <c r="L127" i="13"/>
  <c r="A128" i="13"/>
  <c r="C128" i="13"/>
  <c r="D128" i="13"/>
  <c r="E128" i="13"/>
  <c r="F128" i="13"/>
  <c r="I128" i="13"/>
  <c r="J128" i="13"/>
  <c r="K128" i="13"/>
  <c r="L128" i="13"/>
  <c r="A129" i="13"/>
  <c r="C129" i="13"/>
  <c r="D129" i="13"/>
  <c r="E129" i="13"/>
  <c r="F129" i="13"/>
  <c r="I129" i="13"/>
  <c r="J129" i="13"/>
  <c r="K129" i="13"/>
  <c r="L129" i="13"/>
  <c r="A130" i="13"/>
  <c r="C130" i="13"/>
  <c r="D130" i="13"/>
  <c r="E130" i="13"/>
  <c r="F130" i="13"/>
  <c r="I130" i="13"/>
  <c r="J130" i="13"/>
  <c r="K130" i="13"/>
  <c r="L130" i="13"/>
  <c r="A131" i="13"/>
  <c r="C131" i="13"/>
  <c r="D131" i="13"/>
  <c r="E131" i="13"/>
  <c r="F131" i="13"/>
  <c r="I131" i="13"/>
  <c r="J131" i="13"/>
  <c r="K131" i="13"/>
  <c r="L131" i="13"/>
  <c r="A132" i="13"/>
  <c r="C132" i="13"/>
  <c r="D132" i="13"/>
  <c r="E132" i="13"/>
  <c r="F132" i="13"/>
  <c r="I132" i="13"/>
  <c r="J132" i="13"/>
  <c r="K132" i="13"/>
  <c r="L132" i="13"/>
  <c r="A133" i="13"/>
  <c r="C133" i="13"/>
  <c r="D133" i="13"/>
  <c r="E133" i="13"/>
  <c r="F133" i="13"/>
  <c r="I133" i="13"/>
  <c r="J133" i="13"/>
  <c r="K133" i="13"/>
  <c r="L133" i="13"/>
  <c r="A134" i="13"/>
  <c r="C134" i="13"/>
  <c r="D134" i="13"/>
  <c r="E134" i="13"/>
  <c r="F134" i="13"/>
  <c r="I134" i="13"/>
  <c r="J134" i="13"/>
  <c r="K134" i="13"/>
  <c r="L134" i="13"/>
  <c r="A135" i="13"/>
  <c r="C135" i="13"/>
  <c r="D135" i="13"/>
  <c r="E135" i="13"/>
  <c r="F135" i="13"/>
  <c r="I135" i="13"/>
  <c r="J135" i="13"/>
  <c r="K135" i="13"/>
  <c r="L135" i="13"/>
  <c r="A136" i="13"/>
  <c r="C136" i="13"/>
  <c r="D136" i="13"/>
  <c r="E136" i="13"/>
  <c r="F136" i="13"/>
  <c r="I136" i="13"/>
  <c r="J136" i="13"/>
  <c r="K136" i="13"/>
  <c r="L136" i="13"/>
  <c r="A137" i="13"/>
  <c r="C137" i="13"/>
  <c r="D137" i="13"/>
  <c r="E137" i="13"/>
  <c r="F137" i="13"/>
  <c r="I137" i="13"/>
  <c r="J137" i="13"/>
  <c r="K137" i="13"/>
  <c r="L137" i="13"/>
  <c r="A138" i="13"/>
  <c r="C138" i="13"/>
  <c r="D138" i="13"/>
  <c r="E138" i="13"/>
  <c r="F138" i="13"/>
  <c r="I138" i="13"/>
  <c r="J138" i="13"/>
  <c r="K138" i="13"/>
  <c r="L138" i="13"/>
  <c r="A139" i="13"/>
  <c r="C139" i="13"/>
  <c r="D139" i="13"/>
  <c r="E139" i="13"/>
  <c r="F139" i="13"/>
  <c r="I139" i="13"/>
  <c r="J139" i="13"/>
  <c r="K139" i="13"/>
  <c r="L139" i="13"/>
  <c r="A140" i="13"/>
  <c r="C140" i="13"/>
  <c r="D140" i="13"/>
  <c r="E140" i="13"/>
  <c r="F140" i="13"/>
  <c r="I140" i="13"/>
  <c r="J140" i="13"/>
  <c r="K140" i="13"/>
  <c r="L140" i="13"/>
  <c r="A141" i="13"/>
  <c r="C141" i="13"/>
  <c r="D141" i="13"/>
  <c r="E141" i="13"/>
  <c r="F141" i="13"/>
  <c r="I141" i="13"/>
  <c r="J141" i="13"/>
  <c r="K141" i="13"/>
  <c r="L141" i="13"/>
  <c r="A142" i="13"/>
  <c r="C142" i="13"/>
  <c r="D142" i="13"/>
  <c r="E142" i="13"/>
  <c r="F142" i="13"/>
  <c r="I142" i="13"/>
  <c r="J142" i="13"/>
  <c r="K142" i="13"/>
  <c r="L142" i="13"/>
  <c r="A143" i="13"/>
  <c r="C143" i="13"/>
  <c r="D143" i="13"/>
  <c r="E143" i="13"/>
  <c r="F143" i="13"/>
  <c r="I143" i="13"/>
  <c r="J143" i="13"/>
  <c r="K143" i="13"/>
  <c r="L143" i="13"/>
  <c r="A144" i="13"/>
  <c r="C144" i="13"/>
  <c r="D144" i="13"/>
  <c r="E144" i="13"/>
  <c r="F144" i="13"/>
  <c r="I144" i="13"/>
  <c r="J144" i="13"/>
  <c r="K144" i="13"/>
  <c r="L144" i="13"/>
  <c r="A145" i="13"/>
  <c r="C145" i="13"/>
  <c r="D145" i="13"/>
  <c r="E145" i="13"/>
  <c r="F145" i="13"/>
  <c r="I145" i="13"/>
  <c r="J145" i="13"/>
  <c r="K145" i="13"/>
  <c r="L145" i="13"/>
  <c r="A146" i="13"/>
  <c r="C146" i="13"/>
  <c r="D146" i="13"/>
  <c r="E146" i="13"/>
  <c r="F146" i="13"/>
  <c r="I146" i="13"/>
  <c r="J146" i="13"/>
  <c r="K146" i="13"/>
  <c r="L146" i="13"/>
  <c r="A147" i="13"/>
  <c r="C147" i="13"/>
  <c r="D147" i="13"/>
  <c r="E147" i="13"/>
  <c r="F147" i="13"/>
  <c r="I147" i="13"/>
  <c r="J147" i="13"/>
  <c r="K147" i="13"/>
  <c r="L147" i="13"/>
  <c r="A148" i="13"/>
  <c r="C148" i="13"/>
  <c r="D148" i="13"/>
  <c r="E148" i="13"/>
  <c r="F148" i="13"/>
  <c r="I148" i="13"/>
  <c r="J148" i="13"/>
  <c r="K148" i="13"/>
  <c r="L148" i="13"/>
  <c r="A149" i="13"/>
  <c r="C149" i="13"/>
  <c r="D149" i="13"/>
  <c r="E149" i="13"/>
  <c r="F149" i="13"/>
  <c r="I149" i="13"/>
  <c r="J149" i="13"/>
  <c r="K149" i="13"/>
  <c r="L149" i="13"/>
  <c r="A150" i="13"/>
  <c r="C150" i="13"/>
  <c r="D150" i="13"/>
  <c r="E150" i="13"/>
  <c r="F150" i="13"/>
  <c r="I150" i="13"/>
  <c r="J150" i="13"/>
  <c r="K150" i="13"/>
  <c r="L150" i="13"/>
  <c r="A151" i="13"/>
  <c r="C151" i="13"/>
  <c r="D151" i="13"/>
  <c r="E151" i="13"/>
  <c r="F151" i="13"/>
  <c r="I151" i="13"/>
  <c r="J151" i="13"/>
  <c r="K151" i="13"/>
  <c r="L151" i="13"/>
  <c r="A152" i="13"/>
  <c r="C152" i="13"/>
  <c r="D152" i="13"/>
  <c r="E152" i="13"/>
  <c r="F152" i="13"/>
  <c r="I152" i="13"/>
  <c r="J152" i="13"/>
  <c r="K152" i="13"/>
  <c r="L152" i="13"/>
  <c r="A153" i="13"/>
  <c r="C153" i="13"/>
  <c r="D153" i="13"/>
  <c r="E153" i="13"/>
  <c r="F153" i="13"/>
  <c r="I153" i="13"/>
  <c r="J153" i="13"/>
  <c r="K153" i="13"/>
  <c r="L153" i="13"/>
  <c r="A154" i="13"/>
  <c r="C154" i="13"/>
  <c r="D154" i="13"/>
  <c r="E154" i="13"/>
  <c r="F154" i="13"/>
  <c r="I154" i="13"/>
  <c r="J154" i="13"/>
  <c r="K154" i="13"/>
  <c r="L154" i="13"/>
  <c r="A155" i="13"/>
  <c r="C155" i="13"/>
  <c r="D155" i="13"/>
  <c r="E155" i="13"/>
  <c r="F155" i="13"/>
  <c r="I155" i="13"/>
  <c r="J155" i="13"/>
  <c r="K155" i="13"/>
  <c r="L155" i="13"/>
  <c r="A156" i="13"/>
  <c r="C156" i="13"/>
  <c r="D156" i="13"/>
  <c r="E156" i="13"/>
  <c r="F156" i="13"/>
  <c r="I156" i="13"/>
  <c r="J156" i="13"/>
  <c r="K156" i="13"/>
  <c r="L156" i="13"/>
  <c r="A157" i="13"/>
  <c r="C157" i="13"/>
  <c r="D157" i="13"/>
  <c r="E157" i="13"/>
  <c r="F157" i="13"/>
  <c r="I157" i="13"/>
  <c r="J157" i="13"/>
  <c r="K157" i="13"/>
  <c r="L157" i="13"/>
  <c r="A158" i="13"/>
  <c r="C158" i="13"/>
  <c r="D158" i="13"/>
  <c r="E158" i="13"/>
  <c r="F158" i="13"/>
  <c r="I158" i="13"/>
  <c r="J158" i="13"/>
  <c r="K158" i="13"/>
  <c r="L158" i="13"/>
  <c r="A159" i="13"/>
  <c r="C159" i="13"/>
  <c r="D159" i="13"/>
  <c r="E159" i="13"/>
  <c r="F159" i="13"/>
  <c r="I159" i="13"/>
  <c r="J159" i="13"/>
  <c r="K159" i="13"/>
  <c r="L159" i="13"/>
  <c r="A160" i="13"/>
  <c r="C160" i="13"/>
  <c r="D160" i="13"/>
  <c r="E160" i="13"/>
  <c r="F160" i="13"/>
  <c r="I160" i="13"/>
  <c r="J160" i="13"/>
  <c r="K160" i="13"/>
  <c r="L160" i="13"/>
  <c r="A161" i="13"/>
  <c r="C161" i="13"/>
  <c r="D161" i="13"/>
  <c r="E161" i="13"/>
  <c r="F161" i="13"/>
  <c r="I161" i="13"/>
  <c r="J161" i="13"/>
  <c r="K161" i="13"/>
  <c r="L161" i="13"/>
  <c r="A162" i="13"/>
  <c r="C162" i="13"/>
  <c r="D162" i="13"/>
  <c r="E162" i="13"/>
  <c r="F162" i="13"/>
  <c r="I162" i="13"/>
  <c r="J162" i="13"/>
  <c r="K162" i="13"/>
  <c r="L162" i="13"/>
  <c r="A163" i="13"/>
  <c r="C163" i="13"/>
  <c r="D163" i="13"/>
  <c r="E163" i="13"/>
  <c r="F163" i="13"/>
  <c r="I163" i="13"/>
  <c r="J163" i="13"/>
  <c r="K163" i="13"/>
  <c r="L163" i="13"/>
  <c r="A164" i="13"/>
  <c r="C164" i="13"/>
  <c r="D164" i="13"/>
  <c r="E164" i="13"/>
  <c r="F164" i="13"/>
  <c r="I164" i="13"/>
  <c r="J164" i="13"/>
  <c r="K164" i="13"/>
  <c r="L164" i="13"/>
  <c r="A165" i="13"/>
  <c r="C165" i="13"/>
  <c r="D165" i="13"/>
  <c r="E165" i="13"/>
  <c r="F165" i="13"/>
  <c r="I165" i="13"/>
  <c r="J165" i="13"/>
  <c r="K165" i="13"/>
  <c r="L165" i="13"/>
  <c r="A166" i="13"/>
  <c r="C166" i="13"/>
  <c r="D166" i="13"/>
  <c r="E166" i="13"/>
  <c r="F166" i="13"/>
  <c r="I166" i="13"/>
  <c r="J166" i="13"/>
  <c r="K166" i="13"/>
  <c r="L166" i="13"/>
  <c r="A167" i="13"/>
  <c r="C167" i="13"/>
  <c r="D167" i="13"/>
  <c r="E167" i="13"/>
  <c r="F167" i="13"/>
  <c r="I167" i="13"/>
  <c r="J167" i="13"/>
  <c r="K167" i="13"/>
  <c r="L167" i="13"/>
  <c r="A168" i="13"/>
  <c r="C168" i="13"/>
  <c r="D168" i="13"/>
  <c r="E168" i="13"/>
  <c r="F168" i="13"/>
  <c r="I168" i="13"/>
  <c r="J168" i="13"/>
  <c r="K168" i="13"/>
  <c r="L168" i="13"/>
  <c r="A169" i="13"/>
  <c r="C169" i="13"/>
  <c r="D169" i="13"/>
  <c r="E169" i="13"/>
  <c r="F169" i="13"/>
  <c r="I169" i="13"/>
  <c r="J169" i="13"/>
  <c r="K169" i="13"/>
  <c r="L169" i="13"/>
  <c r="A170" i="13"/>
  <c r="C170" i="13"/>
  <c r="D170" i="13"/>
  <c r="E170" i="13"/>
  <c r="F170" i="13"/>
  <c r="I170" i="13"/>
  <c r="J170" i="13"/>
  <c r="K170" i="13"/>
  <c r="L170" i="13"/>
  <c r="A171" i="13"/>
  <c r="C171" i="13"/>
  <c r="D171" i="13"/>
  <c r="E171" i="13"/>
  <c r="F171" i="13"/>
  <c r="I171" i="13"/>
  <c r="J171" i="13"/>
  <c r="K171" i="13"/>
  <c r="L171" i="13"/>
  <c r="A172" i="13"/>
  <c r="C172" i="13"/>
  <c r="D172" i="13"/>
  <c r="E172" i="13"/>
  <c r="F172" i="13"/>
  <c r="I172" i="13"/>
  <c r="J172" i="13"/>
  <c r="K172" i="13"/>
  <c r="L172" i="13"/>
  <c r="A173" i="13"/>
  <c r="C173" i="13"/>
  <c r="D173" i="13"/>
  <c r="E173" i="13"/>
  <c r="F173" i="13"/>
  <c r="I173" i="13"/>
  <c r="J173" i="13"/>
  <c r="K173" i="13"/>
  <c r="L173" i="13"/>
  <c r="A174" i="13"/>
  <c r="C174" i="13"/>
  <c r="D174" i="13"/>
  <c r="E174" i="13"/>
  <c r="F174" i="13"/>
  <c r="I174" i="13"/>
  <c r="J174" i="13"/>
  <c r="K174" i="13"/>
  <c r="L174" i="13"/>
  <c r="A175" i="13"/>
  <c r="C175" i="13"/>
  <c r="D175" i="13"/>
  <c r="E175" i="13"/>
  <c r="F175" i="13"/>
  <c r="I175" i="13"/>
  <c r="J175" i="13"/>
  <c r="K175" i="13"/>
  <c r="L175" i="13"/>
  <c r="A176" i="13"/>
  <c r="C176" i="13"/>
  <c r="D176" i="13"/>
  <c r="E176" i="13"/>
  <c r="F176" i="13"/>
  <c r="I176" i="13"/>
  <c r="J176" i="13"/>
  <c r="K176" i="13"/>
  <c r="L176" i="13"/>
  <c r="A177" i="13"/>
  <c r="C177" i="13"/>
  <c r="D177" i="13"/>
  <c r="E177" i="13"/>
  <c r="F177" i="13"/>
  <c r="I177" i="13"/>
  <c r="J177" i="13"/>
  <c r="K177" i="13"/>
  <c r="L177" i="13"/>
  <c r="A178" i="13"/>
  <c r="C178" i="13"/>
  <c r="D178" i="13"/>
  <c r="E178" i="13"/>
  <c r="F178" i="13"/>
  <c r="I178" i="13"/>
  <c r="J178" i="13"/>
  <c r="K178" i="13"/>
  <c r="L178" i="13"/>
  <c r="A179" i="13"/>
  <c r="C179" i="13"/>
  <c r="D179" i="13"/>
  <c r="E179" i="13"/>
  <c r="F179" i="13"/>
  <c r="I179" i="13"/>
  <c r="J179" i="13"/>
  <c r="K179" i="13"/>
  <c r="L179" i="13"/>
  <c r="A180" i="13"/>
  <c r="C180" i="13"/>
  <c r="D180" i="13"/>
  <c r="E180" i="13"/>
  <c r="F180" i="13"/>
  <c r="I180" i="13"/>
  <c r="J180" i="13"/>
  <c r="K180" i="13"/>
  <c r="L180" i="13"/>
  <c r="A181" i="13"/>
  <c r="C181" i="13"/>
  <c r="D181" i="13"/>
  <c r="E181" i="13"/>
  <c r="F181" i="13"/>
  <c r="I181" i="13"/>
  <c r="J181" i="13"/>
  <c r="K181" i="13"/>
  <c r="L181" i="13"/>
  <c r="A182" i="13"/>
  <c r="C182" i="13"/>
  <c r="D182" i="13"/>
  <c r="E182" i="13"/>
  <c r="F182" i="13"/>
  <c r="I182" i="13"/>
  <c r="J182" i="13"/>
  <c r="K182" i="13"/>
  <c r="L182" i="13"/>
  <c r="A183" i="13"/>
  <c r="C183" i="13"/>
  <c r="D183" i="13"/>
  <c r="E183" i="13"/>
  <c r="F183" i="13"/>
  <c r="I183" i="13"/>
  <c r="J183" i="13"/>
  <c r="K183" i="13"/>
  <c r="L183" i="13"/>
  <c r="A184" i="13"/>
  <c r="C184" i="13"/>
  <c r="D184" i="13"/>
  <c r="E184" i="13"/>
  <c r="F184" i="13"/>
  <c r="I184" i="13"/>
  <c r="J184" i="13"/>
  <c r="K184" i="13"/>
  <c r="L184" i="13"/>
  <c r="A185" i="13"/>
  <c r="C185" i="13"/>
  <c r="D185" i="13"/>
  <c r="E185" i="13"/>
  <c r="F185" i="13"/>
  <c r="I185" i="13"/>
  <c r="J185" i="13"/>
  <c r="K185" i="13"/>
  <c r="L185" i="13"/>
  <c r="A186" i="13"/>
  <c r="C186" i="13"/>
  <c r="D186" i="13"/>
  <c r="E186" i="13"/>
  <c r="F186" i="13"/>
  <c r="I186" i="13"/>
  <c r="J186" i="13"/>
  <c r="K186" i="13"/>
  <c r="L186" i="13"/>
  <c r="A187" i="13"/>
  <c r="C187" i="13"/>
  <c r="D187" i="13"/>
  <c r="E187" i="13"/>
  <c r="F187" i="13"/>
  <c r="I187" i="13"/>
  <c r="J187" i="13"/>
  <c r="K187" i="13"/>
  <c r="L187" i="13"/>
  <c r="A188" i="13"/>
  <c r="C188" i="13"/>
  <c r="D188" i="13"/>
  <c r="E188" i="13"/>
  <c r="F188" i="13"/>
  <c r="I188" i="13"/>
  <c r="J188" i="13"/>
  <c r="K188" i="13"/>
  <c r="L188" i="13"/>
  <c r="A189" i="13"/>
  <c r="C189" i="13"/>
  <c r="D189" i="13"/>
  <c r="E189" i="13"/>
  <c r="F189" i="13"/>
  <c r="I189" i="13"/>
  <c r="J189" i="13"/>
  <c r="K189" i="13"/>
  <c r="L189" i="13"/>
  <c r="A190" i="13"/>
  <c r="C190" i="13"/>
  <c r="D190" i="13"/>
  <c r="E190" i="13"/>
  <c r="F190" i="13"/>
  <c r="I190" i="13"/>
  <c r="J190" i="13"/>
  <c r="K190" i="13"/>
  <c r="L190" i="13"/>
  <c r="A191" i="13"/>
  <c r="C191" i="13"/>
  <c r="D191" i="13"/>
  <c r="E191" i="13"/>
  <c r="F191" i="13"/>
  <c r="I191" i="13"/>
  <c r="J191" i="13"/>
  <c r="K191" i="13"/>
  <c r="L191" i="13"/>
  <c r="A192" i="13"/>
  <c r="C192" i="13"/>
  <c r="D192" i="13"/>
  <c r="E192" i="13"/>
  <c r="F192" i="13"/>
  <c r="I192" i="13"/>
  <c r="J192" i="13"/>
  <c r="K192" i="13"/>
  <c r="L192" i="13"/>
  <c r="A193" i="13"/>
  <c r="C193" i="13"/>
  <c r="D193" i="13"/>
  <c r="E193" i="13"/>
  <c r="F193" i="13"/>
  <c r="I193" i="13"/>
  <c r="J193" i="13"/>
  <c r="K193" i="13"/>
  <c r="L193" i="13"/>
  <c r="A194" i="13"/>
  <c r="C194" i="13"/>
  <c r="D194" i="13"/>
  <c r="E194" i="13"/>
  <c r="F194" i="13"/>
  <c r="I194" i="13"/>
  <c r="J194" i="13"/>
  <c r="K194" i="13"/>
  <c r="L194" i="13"/>
  <c r="A195" i="13"/>
  <c r="C195" i="13"/>
  <c r="D195" i="13"/>
  <c r="E195" i="13"/>
  <c r="F195" i="13"/>
  <c r="I195" i="13"/>
  <c r="J195" i="13"/>
  <c r="K195" i="13"/>
  <c r="L195" i="13"/>
  <c r="A196" i="13"/>
  <c r="C196" i="13"/>
  <c r="D196" i="13"/>
  <c r="E196" i="13"/>
  <c r="F196" i="13"/>
  <c r="I196" i="13"/>
  <c r="J196" i="13"/>
  <c r="K196" i="13"/>
  <c r="L196" i="13"/>
  <c r="A197" i="13"/>
  <c r="C197" i="13"/>
  <c r="D197" i="13"/>
  <c r="E197" i="13"/>
  <c r="F197" i="13"/>
  <c r="I197" i="13"/>
  <c r="J197" i="13"/>
  <c r="K197" i="13"/>
  <c r="L197" i="13"/>
  <c r="A198" i="13"/>
  <c r="C198" i="13"/>
  <c r="D198" i="13"/>
  <c r="E198" i="13"/>
  <c r="F198" i="13"/>
  <c r="I198" i="13"/>
  <c r="J198" i="13"/>
  <c r="K198" i="13"/>
  <c r="L198" i="13"/>
  <c r="A199" i="13"/>
  <c r="C199" i="13"/>
  <c r="D199" i="13"/>
  <c r="E199" i="13"/>
  <c r="F199" i="13"/>
  <c r="I199" i="13"/>
  <c r="J199" i="13"/>
  <c r="K199" i="13"/>
  <c r="L199" i="13"/>
  <c r="A200" i="13"/>
  <c r="C200" i="13"/>
  <c r="D200" i="13"/>
  <c r="E200" i="13"/>
  <c r="F200" i="13"/>
  <c r="I200" i="13"/>
  <c r="J200" i="13"/>
  <c r="K200" i="13"/>
  <c r="L200" i="13"/>
  <c r="A201" i="13"/>
  <c r="C201" i="13"/>
  <c r="D201" i="13"/>
  <c r="E201" i="13"/>
  <c r="F201" i="13"/>
  <c r="I201" i="13"/>
  <c r="J201" i="13"/>
  <c r="K201" i="13"/>
  <c r="L201" i="13"/>
  <c r="A202" i="13"/>
  <c r="C202" i="13"/>
  <c r="D202" i="13"/>
  <c r="E202" i="13"/>
  <c r="F202" i="13"/>
  <c r="I202" i="13"/>
  <c r="J202" i="13"/>
  <c r="K202" i="13"/>
  <c r="L202" i="13"/>
  <c r="A203" i="13"/>
  <c r="C203" i="13"/>
  <c r="D203" i="13"/>
  <c r="E203" i="13"/>
  <c r="F203" i="13"/>
  <c r="I203" i="13"/>
  <c r="J203" i="13"/>
  <c r="K203" i="13"/>
  <c r="L203" i="13"/>
  <c r="A204" i="13"/>
  <c r="C204" i="13"/>
  <c r="D204" i="13"/>
  <c r="E204" i="13"/>
  <c r="F204" i="13"/>
  <c r="I204" i="13"/>
  <c r="J204" i="13"/>
  <c r="K204" i="13"/>
  <c r="L204" i="13"/>
  <c r="A205" i="13"/>
  <c r="C205" i="13"/>
  <c r="D205" i="13"/>
  <c r="E205" i="13"/>
  <c r="F205" i="13"/>
  <c r="I205" i="13"/>
  <c r="J205" i="13"/>
  <c r="K205" i="13"/>
  <c r="L205" i="13"/>
  <c r="A206" i="13"/>
  <c r="C206" i="13"/>
  <c r="D206" i="13"/>
  <c r="E206" i="13"/>
  <c r="F206" i="13"/>
  <c r="I206" i="13"/>
  <c r="J206" i="13"/>
  <c r="K206" i="13"/>
  <c r="L206" i="13"/>
  <c r="A207" i="13"/>
  <c r="C207" i="13"/>
  <c r="D207" i="13"/>
  <c r="E207" i="13"/>
  <c r="F207" i="13"/>
  <c r="I207" i="13"/>
  <c r="J207" i="13"/>
  <c r="K207" i="13"/>
  <c r="L207" i="13"/>
  <c r="A208" i="13"/>
  <c r="C208" i="13"/>
  <c r="D208" i="13"/>
  <c r="E208" i="13"/>
  <c r="F208" i="13"/>
  <c r="I208" i="13"/>
  <c r="J208" i="13"/>
  <c r="K208" i="13"/>
  <c r="L208" i="13"/>
  <c r="A209" i="13"/>
  <c r="C209" i="13"/>
  <c r="D209" i="13"/>
  <c r="E209" i="13"/>
  <c r="F209" i="13"/>
  <c r="I209" i="13"/>
  <c r="J209" i="13"/>
  <c r="K209" i="13"/>
  <c r="L209" i="13"/>
  <c r="A210" i="13"/>
  <c r="C210" i="13"/>
  <c r="D210" i="13"/>
  <c r="E210" i="13"/>
  <c r="F210" i="13"/>
  <c r="I210" i="13"/>
  <c r="J210" i="13"/>
  <c r="K210" i="13"/>
  <c r="L210" i="13"/>
  <c r="A211" i="13"/>
  <c r="C211" i="13"/>
  <c r="D211" i="13"/>
  <c r="E211" i="13"/>
  <c r="F211" i="13"/>
  <c r="I211" i="13"/>
  <c r="J211" i="13"/>
  <c r="K211" i="13"/>
  <c r="L211" i="13"/>
  <c r="A212" i="13"/>
  <c r="C212" i="13"/>
  <c r="D212" i="13"/>
  <c r="E212" i="13"/>
  <c r="F212" i="13"/>
  <c r="I212" i="13"/>
  <c r="J212" i="13"/>
  <c r="K212" i="13"/>
  <c r="L212" i="13"/>
  <c r="A213" i="13"/>
  <c r="C213" i="13"/>
  <c r="D213" i="13"/>
  <c r="E213" i="13"/>
  <c r="F213" i="13"/>
  <c r="I213" i="13"/>
  <c r="J213" i="13"/>
  <c r="K213" i="13"/>
  <c r="L213" i="13"/>
  <c r="A214" i="13"/>
  <c r="C214" i="13"/>
  <c r="D214" i="13"/>
  <c r="E214" i="13"/>
  <c r="F214" i="13"/>
  <c r="I214" i="13"/>
  <c r="J214" i="13"/>
  <c r="K214" i="13"/>
  <c r="L214" i="13"/>
  <c r="A215" i="13"/>
  <c r="C215" i="13"/>
  <c r="D215" i="13"/>
  <c r="E215" i="13"/>
  <c r="F215" i="13"/>
  <c r="I215" i="13"/>
  <c r="J215" i="13"/>
  <c r="K215" i="13"/>
  <c r="L215" i="13"/>
  <c r="A216" i="13"/>
  <c r="C216" i="13"/>
  <c r="D216" i="13"/>
  <c r="E216" i="13"/>
  <c r="F216" i="13"/>
  <c r="I216" i="13"/>
  <c r="J216" i="13"/>
  <c r="K216" i="13"/>
  <c r="L216" i="13"/>
  <c r="A217" i="13"/>
  <c r="C217" i="13"/>
  <c r="D217" i="13"/>
  <c r="E217" i="13"/>
  <c r="F217" i="13"/>
  <c r="I217" i="13"/>
  <c r="J217" i="13"/>
  <c r="K217" i="13"/>
  <c r="L217" i="13"/>
  <c r="A218" i="13"/>
  <c r="C218" i="13"/>
  <c r="D218" i="13"/>
  <c r="E218" i="13"/>
  <c r="F218" i="13"/>
  <c r="I218" i="13"/>
  <c r="J218" i="13"/>
  <c r="K218" i="13"/>
  <c r="L218" i="13"/>
  <c r="A219" i="13"/>
  <c r="C219" i="13"/>
  <c r="D219" i="13"/>
  <c r="E219" i="13"/>
  <c r="F219" i="13"/>
  <c r="I219" i="13"/>
  <c r="J219" i="13"/>
  <c r="K219" i="13"/>
  <c r="L219" i="13"/>
  <c r="A220" i="13"/>
  <c r="C220" i="13"/>
  <c r="D220" i="13"/>
  <c r="E220" i="13"/>
  <c r="F220" i="13"/>
  <c r="I220" i="13"/>
  <c r="J220" i="13"/>
  <c r="K220" i="13"/>
  <c r="L220" i="13"/>
  <c r="A221" i="13"/>
  <c r="C221" i="13"/>
  <c r="D221" i="13"/>
  <c r="E221" i="13"/>
  <c r="F221" i="13"/>
  <c r="I221" i="13"/>
  <c r="J221" i="13"/>
  <c r="K221" i="13"/>
  <c r="L221" i="13"/>
  <c r="A222" i="13"/>
  <c r="C222" i="13"/>
  <c r="D222" i="13"/>
  <c r="E222" i="13"/>
  <c r="F222" i="13"/>
  <c r="I222" i="13"/>
  <c r="J222" i="13"/>
  <c r="K222" i="13"/>
  <c r="L222" i="13"/>
  <c r="A223" i="13"/>
  <c r="C223" i="13"/>
  <c r="D223" i="13"/>
  <c r="E223" i="13"/>
  <c r="F223" i="13"/>
  <c r="I223" i="13"/>
  <c r="J223" i="13"/>
  <c r="K223" i="13"/>
  <c r="L223" i="13"/>
  <c r="A224" i="13"/>
  <c r="C224" i="13"/>
  <c r="D224" i="13"/>
  <c r="E224" i="13"/>
  <c r="F224" i="13"/>
  <c r="I224" i="13"/>
  <c r="J224" i="13"/>
  <c r="K224" i="13"/>
  <c r="L224" i="13"/>
  <c r="A225" i="13"/>
  <c r="C225" i="13"/>
  <c r="D225" i="13"/>
  <c r="E225" i="13"/>
  <c r="F225" i="13"/>
  <c r="I225" i="13"/>
  <c r="J225" i="13"/>
  <c r="K225" i="13"/>
  <c r="L225" i="13"/>
  <c r="A226" i="13"/>
  <c r="C226" i="13"/>
  <c r="D226" i="13"/>
  <c r="E226" i="13"/>
  <c r="F226" i="13"/>
  <c r="I226" i="13"/>
  <c r="J226" i="13"/>
  <c r="K226" i="13"/>
  <c r="L226" i="13"/>
  <c r="A227" i="13"/>
  <c r="C227" i="13"/>
  <c r="D227" i="13"/>
  <c r="E227" i="13"/>
  <c r="F227" i="13"/>
  <c r="I227" i="13"/>
  <c r="J227" i="13"/>
  <c r="K227" i="13"/>
  <c r="L227" i="13"/>
  <c r="A228" i="13"/>
  <c r="C228" i="13"/>
  <c r="D228" i="13"/>
  <c r="E228" i="13"/>
  <c r="F228" i="13"/>
  <c r="I228" i="13"/>
  <c r="J228" i="13"/>
  <c r="K228" i="13"/>
  <c r="L228" i="13"/>
  <c r="A229" i="13"/>
  <c r="C229" i="13"/>
  <c r="D229" i="13"/>
  <c r="E229" i="13"/>
  <c r="F229" i="13"/>
  <c r="I229" i="13"/>
  <c r="J229" i="13"/>
  <c r="K229" i="13"/>
  <c r="L229" i="13"/>
  <c r="A230" i="13"/>
  <c r="C230" i="13"/>
  <c r="D230" i="13"/>
  <c r="E230" i="13"/>
  <c r="F230" i="13"/>
  <c r="I230" i="13"/>
  <c r="J230" i="13"/>
  <c r="K230" i="13"/>
  <c r="L230" i="13"/>
  <c r="A231" i="13"/>
  <c r="C231" i="13"/>
  <c r="D231" i="13"/>
  <c r="E231" i="13"/>
  <c r="F231" i="13"/>
  <c r="I231" i="13"/>
  <c r="J231" i="13"/>
  <c r="K231" i="13"/>
  <c r="L231" i="13"/>
  <c r="A232" i="13"/>
  <c r="C232" i="13"/>
  <c r="D232" i="13"/>
  <c r="E232" i="13"/>
  <c r="F232" i="13"/>
  <c r="I232" i="13"/>
  <c r="J232" i="13"/>
  <c r="K232" i="13"/>
  <c r="L232" i="13"/>
  <c r="A233" i="13"/>
  <c r="C233" i="13"/>
  <c r="D233" i="13"/>
  <c r="E233" i="13"/>
  <c r="F233" i="13"/>
  <c r="I233" i="13"/>
  <c r="J233" i="13"/>
  <c r="K233" i="13"/>
  <c r="L233" i="13"/>
  <c r="A234" i="13"/>
  <c r="C234" i="13"/>
  <c r="D234" i="13"/>
  <c r="E234" i="13"/>
  <c r="F234" i="13"/>
  <c r="I234" i="13"/>
  <c r="J234" i="13"/>
  <c r="K234" i="13"/>
  <c r="L234" i="13"/>
  <c r="A235" i="13"/>
  <c r="C235" i="13"/>
  <c r="D235" i="13"/>
  <c r="E235" i="13"/>
  <c r="F235" i="13"/>
  <c r="I235" i="13"/>
  <c r="J235" i="13"/>
  <c r="K235" i="13"/>
  <c r="L235" i="13"/>
  <c r="A236" i="13"/>
  <c r="C236" i="13"/>
  <c r="D236" i="13"/>
  <c r="E236" i="13"/>
  <c r="F236" i="13"/>
  <c r="I236" i="13"/>
  <c r="J236" i="13"/>
  <c r="K236" i="13"/>
  <c r="L236" i="13"/>
  <c r="A237" i="13"/>
  <c r="C237" i="13"/>
  <c r="D237" i="13"/>
  <c r="E237" i="13"/>
  <c r="F237" i="13"/>
  <c r="I237" i="13"/>
  <c r="J237" i="13"/>
  <c r="K237" i="13"/>
  <c r="L237" i="13"/>
  <c r="A238" i="13"/>
  <c r="C238" i="13"/>
  <c r="D238" i="13"/>
  <c r="E238" i="13"/>
  <c r="F238" i="13"/>
  <c r="I238" i="13"/>
  <c r="J238" i="13"/>
  <c r="K238" i="13"/>
  <c r="L238" i="13"/>
  <c r="A239" i="13"/>
  <c r="C239" i="13"/>
  <c r="D239" i="13"/>
  <c r="E239" i="13"/>
  <c r="F239" i="13"/>
  <c r="I239" i="13"/>
  <c r="J239" i="13"/>
  <c r="K239" i="13"/>
  <c r="L239" i="13"/>
  <c r="A240" i="13"/>
  <c r="C240" i="13"/>
  <c r="D240" i="13"/>
  <c r="E240" i="13"/>
  <c r="F240" i="13"/>
  <c r="I240" i="13"/>
  <c r="J240" i="13"/>
  <c r="K240" i="13"/>
  <c r="L240" i="13"/>
  <c r="A241" i="13"/>
  <c r="C241" i="13"/>
  <c r="D241" i="13"/>
  <c r="E241" i="13"/>
  <c r="F241" i="13"/>
  <c r="I241" i="13"/>
  <c r="J241" i="13"/>
  <c r="K241" i="13"/>
  <c r="L241" i="13"/>
  <c r="C242" i="13"/>
  <c r="D242" i="13"/>
  <c r="E242" i="13"/>
  <c r="F242" i="13"/>
  <c r="I242" i="13"/>
  <c r="J242" i="13"/>
  <c r="K242" i="13"/>
  <c r="L242" i="13"/>
  <c r="C243" i="13"/>
  <c r="D243" i="13"/>
  <c r="E243" i="13"/>
  <c r="F243" i="13"/>
  <c r="I243" i="13"/>
  <c r="J243" i="13"/>
  <c r="K243" i="13"/>
  <c r="L243" i="13"/>
  <c r="C244" i="13"/>
  <c r="D244" i="13"/>
  <c r="E244" i="13"/>
  <c r="F244" i="13"/>
  <c r="I244" i="13"/>
  <c r="J244" i="13"/>
  <c r="K244" i="13"/>
  <c r="L244" i="13"/>
  <c r="C245" i="13"/>
  <c r="D245" i="13"/>
  <c r="E245" i="13"/>
  <c r="F245" i="13"/>
  <c r="I245" i="13"/>
  <c r="J245" i="13"/>
  <c r="K245" i="13"/>
  <c r="L245" i="13"/>
  <c r="C246" i="13"/>
  <c r="D246" i="13"/>
  <c r="E246" i="13"/>
  <c r="F246" i="13"/>
  <c r="I246" i="13"/>
  <c r="J246" i="13"/>
  <c r="K246" i="13"/>
  <c r="L246" i="13"/>
  <c r="A247" i="13"/>
  <c r="C247" i="13"/>
  <c r="D247" i="13"/>
  <c r="E247" i="13"/>
  <c r="F247" i="13"/>
  <c r="I247" i="13"/>
  <c r="J247" i="13"/>
  <c r="K247" i="13"/>
  <c r="L247" i="13"/>
  <c r="A248" i="13"/>
  <c r="C248" i="13"/>
  <c r="D248" i="13"/>
  <c r="E248" i="13"/>
  <c r="F248" i="13"/>
  <c r="I248" i="13"/>
  <c r="J248" i="13"/>
  <c r="K248" i="13"/>
  <c r="L248" i="13"/>
  <c r="A249" i="13"/>
  <c r="C249" i="13"/>
  <c r="D249" i="13"/>
  <c r="E249" i="13"/>
  <c r="F249" i="13"/>
  <c r="I249" i="13"/>
  <c r="J249" i="13"/>
  <c r="K249" i="13"/>
  <c r="L249" i="13"/>
  <c r="A250" i="13"/>
  <c r="C250" i="13"/>
  <c r="D250" i="13"/>
  <c r="E250" i="13"/>
  <c r="F250" i="13"/>
  <c r="I250" i="13"/>
  <c r="J250" i="13"/>
  <c r="K250" i="13"/>
  <c r="L250" i="13"/>
  <c r="A251" i="13"/>
  <c r="C251" i="13"/>
  <c r="D251" i="13"/>
  <c r="E251" i="13"/>
  <c r="F251" i="13"/>
  <c r="I251" i="13"/>
  <c r="J251" i="13"/>
  <c r="K251" i="13"/>
  <c r="L251" i="13"/>
  <c r="A252" i="13"/>
  <c r="C252" i="13"/>
  <c r="D252" i="13"/>
  <c r="E252" i="13"/>
  <c r="F252" i="13"/>
  <c r="I252" i="13"/>
  <c r="J252" i="13"/>
  <c r="K252" i="13"/>
  <c r="L252" i="13"/>
  <c r="A253" i="13"/>
  <c r="C253" i="13"/>
  <c r="D253" i="13"/>
  <c r="E253" i="13"/>
  <c r="F253" i="13"/>
  <c r="I253" i="13"/>
  <c r="J253" i="13"/>
  <c r="K253" i="13"/>
  <c r="L253" i="13"/>
  <c r="A254" i="13"/>
  <c r="C254" i="13"/>
  <c r="D254" i="13"/>
  <c r="E254" i="13"/>
  <c r="F254" i="13"/>
  <c r="I254" i="13"/>
  <c r="J254" i="13"/>
  <c r="K254" i="13"/>
  <c r="L254" i="13"/>
  <c r="A255" i="13"/>
  <c r="C255" i="13"/>
  <c r="D255" i="13"/>
  <c r="E255" i="13"/>
  <c r="F255" i="13"/>
  <c r="I255" i="13"/>
  <c r="J255" i="13"/>
  <c r="K255" i="13"/>
  <c r="L255" i="13"/>
  <c r="A256" i="13"/>
  <c r="C256" i="13"/>
  <c r="D256" i="13"/>
  <c r="E256" i="13"/>
  <c r="F256" i="13"/>
  <c r="I256" i="13"/>
  <c r="J256" i="13"/>
  <c r="K256" i="13"/>
  <c r="L256" i="13"/>
  <c r="A257" i="13"/>
  <c r="C257" i="13"/>
  <c r="D257" i="13"/>
  <c r="E257" i="13"/>
  <c r="F257" i="13"/>
  <c r="I257" i="13"/>
  <c r="J257" i="13"/>
  <c r="K257" i="13"/>
  <c r="L257" i="13"/>
  <c r="A258" i="13"/>
  <c r="C258" i="13"/>
  <c r="D258" i="13"/>
  <c r="E258" i="13"/>
  <c r="F258" i="13"/>
  <c r="I258" i="13"/>
  <c r="J258" i="13"/>
  <c r="K258" i="13"/>
  <c r="L258" i="13"/>
  <c r="A259" i="13"/>
  <c r="C259" i="13"/>
  <c r="D259" i="13"/>
  <c r="E259" i="13"/>
  <c r="F259" i="13"/>
  <c r="I259" i="13"/>
  <c r="J259" i="13"/>
  <c r="K259" i="13"/>
  <c r="L259" i="13"/>
  <c r="A260" i="13"/>
  <c r="C260" i="13"/>
  <c r="D260" i="13"/>
  <c r="E260" i="13"/>
  <c r="F260" i="13"/>
  <c r="I260" i="13"/>
  <c r="J260" i="13"/>
  <c r="K260" i="13"/>
  <c r="L260" i="13"/>
  <c r="A261" i="13"/>
  <c r="C261" i="13"/>
  <c r="D261" i="13"/>
  <c r="E261" i="13"/>
  <c r="F261" i="13"/>
  <c r="I261" i="13"/>
  <c r="J261" i="13"/>
  <c r="K261" i="13"/>
  <c r="L261" i="13"/>
  <c r="A262" i="13"/>
  <c r="C262" i="13"/>
  <c r="D262" i="13"/>
  <c r="E262" i="13"/>
  <c r="F262" i="13"/>
  <c r="I262" i="13"/>
  <c r="J262" i="13"/>
  <c r="K262" i="13"/>
  <c r="L262" i="13"/>
  <c r="A263" i="13"/>
  <c r="C263" i="13"/>
  <c r="D263" i="13"/>
  <c r="E263" i="13"/>
  <c r="F263" i="13"/>
  <c r="I263" i="13"/>
  <c r="J263" i="13"/>
  <c r="K263" i="13"/>
  <c r="L263" i="13"/>
  <c r="A264" i="13"/>
  <c r="C264" i="13"/>
  <c r="D264" i="13"/>
  <c r="E264" i="13"/>
  <c r="F264" i="13"/>
  <c r="I264" i="13"/>
  <c r="J264" i="13"/>
  <c r="K264" i="13"/>
  <c r="L264" i="13"/>
  <c r="A265" i="13"/>
  <c r="C265" i="13"/>
  <c r="D265" i="13"/>
  <c r="E265" i="13"/>
  <c r="F265" i="13"/>
  <c r="I265" i="13"/>
  <c r="J265" i="13"/>
  <c r="K265" i="13"/>
  <c r="L265" i="13"/>
  <c r="A266" i="13"/>
  <c r="C266" i="13"/>
  <c r="D266" i="13"/>
  <c r="E266" i="13"/>
  <c r="F266" i="13"/>
  <c r="I266" i="13"/>
  <c r="J266" i="13"/>
  <c r="K266" i="13"/>
  <c r="L266" i="13"/>
  <c r="A267" i="13"/>
  <c r="C267" i="13"/>
  <c r="D267" i="13"/>
  <c r="E267" i="13"/>
  <c r="F267" i="13"/>
  <c r="I267" i="13"/>
  <c r="J267" i="13"/>
  <c r="K267" i="13"/>
  <c r="L267" i="13"/>
  <c r="A268" i="13"/>
  <c r="C268" i="13"/>
  <c r="D268" i="13"/>
  <c r="E268" i="13"/>
  <c r="F268" i="13"/>
  <c r="I268" i="13"/>
  <c r="J268" i="13"/>
  <c r="K268" i="13"/>
  <c r="L268" i="13"/>
  <c r="A269" i="13"/>
  <c r="C269" i="13"/>
  <c r="D269" i="13"/>
  <c r="E269" i="13"/>
  <c r="F269" i="13"/>
  <c r="I269" i="13"/>
  <c r="J269" i="13"/>
  <c r="K269" i="13"/>
  <c r="L269" i="13"/>
  <c r="A270" i="13"/>
  <c r="C270" i="13"/>
  <c r="D270" i="13"/>
  <c r="E270" i="13"/>
  <c r="F270" i="13"/>
  <c r="I270" i="13"/>
  <c r="J270" i="13"/>
  <c r="K270" i="13"/>
  <c r="L270" i="13"/>
  <c r="A271" i="13"/>
  <c r="C271" i="13"/>
  <c r="D271" i="13"/>
  <c r="E271" i="13"/>
  <c r="F271" i="13"/>
  <c r="I271" i="13"/>
  <c r="J271" i="13"/>
  <c r="K271" i="13"/>
  <c r="L271" i="13"/>
  <c r="A272" i="13"/>
  <c r="C272" i="13"/>
  <c r="D272" i="13"/>
  <c r="E272" i="13"/>
  <c r="F272" i="13"/>
  <c r="I272" i="13"/>
  <c r="J272" i="13"/>
  <c r="K272" i="13"/>
  <c r="L272" i="13"/>
  <c r="A273" i="13"/>
  <c r="C273" i="13"/>
  <c r="D273" i="13"/>
  <c r="E273" i="13"/>
  <c r="F273" i="13"/>
  <c r="I273" i="13"/>
  <c r="J273" i="13"/>
  <c r="K273" i="13"/>
  <c r="L273" i="13"/>
  <c r="A274" i="13"/>
  <c r="C274" i="13"/>
  <c r="D274" i="13"/>
  <c r="E274" i="13"/>
  <c r="F274" i="13"/>
  <c r="I274" i="13"/>
  <c r="J274" i="13"/>
  <c r="K274" i="13"/>
  <c r="L274" i="13"/>
  <c r="A275" i="13"/>
  <c r="C275" i="13"/>
  <c r="D275" i="13"/>
  <c r="E275" i="13"/>
  <c r="F275" i="13"/>
  <c r="I275" i="13"/>
  <c r="J275" i="13"/>
  <c r="K275" i="13"/>
  <c r="L275" i="13"/>
  <c r="A276" i="13"/>
  <c r="C276" i="13"/>
  <c r="D276" i="13"/>
  <c r="E276" i="13"/>
  <c r="F276" i="13"/>
  <c r="I276" i="13"/>
  <c r="J276" i="13"/>
  <c r="K276" i="13"/>
  <c r="L276" i="13"/>
  <c r="A277" i="13"/>
  <c r="C277" i="13"/>
  <c r="D277" i="13"/>
  <c r="E277" i="13"/>
  <c r="F277" i="13"/>
  <c r="I277" i="13"/>
  <c r="J277" i="13"/>
  <c r="K277" i="13"/>
  <c r="L277" i="13"/>
  <c r="A278" i="13"/>
  <c r="C278" i="13"/>
  <c r="D278" i="13"/>
  <c r="E278" i="13"/>
  <c r="F278" i="13"/>
  <c r="I278" i="13"/>
  <c r="J278" i="13"/>
  <c r="K278" i="13"/>
  <c r="L278" i="13"/>
  <c r="A279" i="13"/>
  <c r="C279" i="13"/>
  <c r="D279" i="13"/>
  <c r="E279" i="13"/>
  <c r="F279" i="13"/>
  <c r="I279" i="13"/>
  <c r="J279" i="13"/>
  <c r="K279" i="13"/>
  <c r="L279" i="13"/>
  <c r="A280" i="13"/>
  <c r="C280" i="13"/>
  <c r="D280" i="13"/>
  <c r="E280" i="13"/>
  <c r="F280" i="13"/>
  <c r="I280" i="13"/>
  <c r="J280" i="13"/>
  <c r="K280" i="13"/>
  <c r="L280" i="13"/>
  <c r="A281" i="13"/>
  <c r="C281" i="13"/>
  <c r="D281" i="13"/>
  <c r="E281" i="13"/>
  <c r="F281" i="13"/>
  <c r="I281" i="13"/>
  <c r="J281" i="13"/>
  <c r="K281" i="13"/>
  <c r="L281" i="13"/>
  <c r="A282" i="13"/>
  <c r="C282" i="13"/>
  <c r="D282" i="13"/>
  <c r="E282" i="13"/>
  <c r="F282" i="13"/>
  <c r="I282" i="13"/>
  <c r="J282" i="13"/>
  <c r="K282" i="13"/>
  <c r="L282" i="13"/>
  <c r="A283" i="13"/>
  <c r="C283" i="13"/>
  <c r="D283" i="13"/>
  <c r="E283" i="13"/>
  <c r="F283" i="13"/>
  <c r="I283" i="13"/>
  <c r="J283" i="13"/>
  <c r="K283" i="13"/>
  <c r="L283" i="13"/>
  <c r="A284" i="13"/>
  <c r="C284" i="13"/>
  <c r="D284" i="13"/>
  <c r="E284" i="13"/>
  <c r="F284" i="13"/>
  <c r="I284" i="13"/>
  <c r="J284" i="13"/>
  <c r="K284" i="13"/>
  <c r="L284" i="13"/>
  <c r="A285" i="13"/>
  <c r="C285" i="13"/>
  <c r="D285" i="13"/>
  <c r="E285" i="13"/>
  <c r="F285" i="13"/>
  <c r="I285" i="13"/>
  <c r="J285" i="13"/>
  <c r="K285" i="13"/>
  <c r="L285" i="13"/>
  <c r="A286" i="13"/>
  <c r="C286" i="13"/>
  <c r="D286" i="13"/>
  <c r="E286" i="13"/>
  <c r="F286" i="13"/>
  <c r="I286" i="13"/>
  <c r="J286" i="13"/>
  <c r="K286" i="13"/>
  <c r="L286" i="13"/>
  <c r="A287" i="13"/>
  <c r="C287" i="13"/>
  <c r="D287" i="13"/>
  <c r="E287" i="13"/>
  <c r="F287" i="13"/>
  <c r="I287" i="13"/>
  <c r="J287" i="13"/>
  <c r="K287" i="13"/>
  <c r="L287" i="13"/>
  <c r="A288" i="13"/>
  <c r="C288" i="13"/>
  <c r="D288" i="13"/>
  <c r="E288" i="13"/>
  <c r="F288" i="13"/>
  <c r="I288" i="13"/>
  <c r="J288" i="13"/>
  <c r="K288" i="13"/>
  <c r="L288" i="13"/>
  <c r="A289" i="13"/>
  <c r="C289" i="13"/>
  <c r="D289" i="13"/>
  <c r="E289" i="13"/>
  <c r="F289" i="13"/>
  <c r="I289" i="13"/>
  <c r="J289" i="13"/>
  <c r="K289" i="13"/>
  <c r="L289" i="13"/>
  <c r="A290" i="13"/>
  <c r="C290" i="13"/>
  <c r="D290" i="13"/>
  <c r="E290" i="13"/>
  <c r="F290" i="13"/>
  <c r="I290" i="13"/>
  <c r="J290" i="13"/>
  <c r="K290" i="13"/>
  <c r="L290" i="13"/>
  <c r="A291" i="13"/>
  <c r="C291" i="13"/>
  <c r="D291" i="13"/>
  <c r="E291" i="13"/>
  <c r="F291" i="13"/>
  <c r="I291" i="13"/>
  <c r="J291" i="13"/>
  <c r="K291" i="13"/>
  <c r="L291" i="13"/>
  <c r="A292" i="13"/>
  <c r="C292" i="13"/>
  <c r="D292" i="13"/>
  <c r="E292" i="13"/>
  <c r="F292" i="13"/>
  <c r="I292" i="13"/>
  <c r="J292" i="13"/>
  <c r="K292" i="13"/>
  <c r="L292" i="13"/>
  <c r="A293" i="13"/>
  <c r="C293" i="13"/>
  <c r="D293" i="13"/>
  <c r="E293" i="13"/>
  <c r="F293" i="13"/>
  <c r="I293" i="13"/>
  <c r="J293" i="13"/>
  <c r="K293" i="13"/>
  <c r="L293" i="13"/>
  <c r="A294" i="13"/>
  <c r="C294" i="13"/>
  <c r="D294" i="13"/>
  <c r="E294" i="13"/>
  <c r="F294" i="13"/>
  <c r="I294" i="13"/>
  <c r="J294" i="13"/>
  <c r="K294" i="13"/>
  <c r="L294" i="13"/>
  <c r="A295" i="13"/>
  <c r="C295" i="13"/>
  <c r="D295" i="13"/>
  <c r="E295" i="13"/>
  <c r="F295" i="13"/>
  <c r="I295" i="13"/>
  <c r="J295" i="13"/>
  <c r="K295" i="13"/>
  <c r="L295" i="13"/>
  <c r="A296" i="13"/>
  <c r="C296" i="13"/>
  <c r="D296" i="13"/>
  <c r="E296" i="13"/>
  <c r="F296" i="13"/>
  <c r="I296" i="13"/>
  <c r="J296" i="13"/>
  <c r="K296" i="13"/>
  <c r="L296" i="13"/>
  <c r="A297" i="13"/>
  <c r="C297" i="13"/>
  <c r="D297" i="13"/>
  <c r="E297" i="13"/>
  <c r="F297" i="13"/>
  <c r="I297" i="13"/>
  <c r="J297" i="13"/>
  <c r="K297" i="13"/>
  <c r="L297" i="13"/>
  <c r="A298" i="13"/>
  <c r="C298" i="13"/>
  <c r="D298" i="13"/>
  <c r="E298" i="13"/>
  <c r="F298" i="13"/>
  <c r="I298" i="13"/>
  <c r="J298" i="13"/>
  <c r="K298" i="13"/>
  <c r="L298" i="13"/>
  <c r="A299" i="13"/>
  <c r="C299" i="13"/>
  <c r="D299" i="13"/>
  <c r="E299" i="13"/>
  <c r="F299" i="13"/>
  <c r="I299" i="13"/>
  <c r="J299" i="13"/>
  <c r="K299" i="13"/>
  <c r="L299" i="13"/>
  <c r="A300" i="13"/>
  <c r="C300" i="13"/>
  <c r="D300" i="13"/>
  <c r="E300" i="13"/>
  <c r="F300" i="13"/>
  <c r="I300" i="13"/>
  <c r="J300" i="13"/>
  <c r="K300" i="13"/>
  <c r="L300" i="13"/>
  <c r="A301" i="13"/>
  <c r="C301" i="13"/>
  <c r="D301" i="13"/>
  <c r="E301" i="13"/>
  <c r="F301" i="13"/>
  <c r="I301" i="13"/>
  <c r="J301" i="13"/>
  <c r="K301" i="13"/>
  <c r="L301" i="13"/>
  <c r="A302" i="13"/>
  <c r="C302" i="13"/>
  <c r="D302" i="13"/>
  <c r="E302" i="13"/>
  <c r="F302" i="13"/>
  <c r="I302" i="13"/>
  <c r="J302" i="13"/>
  <c r="K302" i="13"/>
  <c r="L302" i="13"/>
  <c r="A303" i="13"/>
  <c r="C303" i="13"/>
  <c r="D303" i="13"/>
  <c r="E303" i="13"/>
  <c r="F303" i="13"/>
  <c r="I303" i="13"/>
  <c r="J303" i="13"/>
  <c r="K303" i="13"/>
  <c r="L303" i="13"/>
  <c r="A304" i="13"/>
  <c r="C304" i="13"/>
  <c r="D304" i="13"/>
  <c r="E304" i="13"/>
  <c r="F304" i="13"/>
  <c r="I304" i="13"/>
  <c r="J304" i="13"/>
  <c r="K304" i="13"/>
  <c r="L304" i="13"/>
  <c r="A305" i="13"/>
  <c r="C305" i="13"/>
  <c r="D305" i="13"/>
  <c r="E305" i="13"/>
  <c r="F305" i="13"/>
  <c r="I305" i="13"/>
  <c r="J305" i="13"/>
  <c r="K305" i="13"/>
  <c r="L305" i="13"/>
  <c r="A306" i="13"/>
  <c r="C306" i="13"/>
  <c r="D306" i="13"/>
  <c r="E306" i="13"/>
  <c r="F306" i="13"/>
  <c r="I306" i="13"/>
  <c r="J306" i="13"/>
  <c r="K306" i="13"/>
  <c r="L306" i="13"/>
  <c r="A307" i="13"/>
  <c r="C307" i="13"/>
  <c r="D307" i="13"/>
  <c r="E307" i="13"/>
  <c r="F307" i="13"/>
  <c r="I307" i="13"/>
  <c r="J307" i="13"/>
  <c r="K307" i="13"/>
  <c r="L307" i="13"/>
  <c r="A308" i="13"/>
  <c r="C308" i="13"/>
  <c r="D308" i="13"/>
  <c r="E308" i="13"/>
  <c r="F308" i="13"/>
  <c r="I308" i="13"/>
  <c r="J308" i="13"/>
  <c r="K308" i="13"/>
  <c r="L308" i="13"/>
  <c r="A309" i="13"/>
  <c r="C309" i="13"/>
  <c r="D309" i="13"/>
  <c r="E309" i="13"/>
  <c r="F309" i="13"/>
  <c r="I309" i="13"/>
  <c r="J309" i="13"/>
  <c r="K309" i="13"/>
  <c r="L309" i="13"/>
  <c r="A310" i="13"/>
  <c r="C310" i="13"/>
  <c r="D310" i="13"/>
  <c r="E310" i="13"/>
  <c r="F310" i="13"/>
  <c r="I310" i="13"/>
  <c r="J310" i="13"/>
  <c r="K310" i="13"/>
  <c r="L310" i="13"/>
  <c r="A311" i="13"/>
  <c r="C311" i="13"/>
  <c r="D311" i="13"/>
  <c r="E311" i="13"/>
  <c r="F311" i="13"/>
  <c r="I311" i="13"/>
  <c r="J311" i="13"/>
  <c r="K311" i="13"/>
  <c r="L311" i="13"/>
  <c r="A312" i="13"/>
  <c r="C312" i="13"/>
  <c r="D312" i="13"/>
  <c r="E312" i="13"/>
  <c r="F312" i="13"/>
  <c r="I312" i="13"/>
  <c r="J312" i="13"/>
  <c r="K312" i="13"/>
  <c r="L312" i="13"/>
  <c r="A313" i="13"/>
  <c r="C313" i="13"/>
  <c r="D313" i="13"/>
  <c r="E313" i="13"/>
  <c r="F313" i="13"/>
  <c r="I313" i="13"/>
  <c r="J313" i="13"/>
  <c r="K313" i="13"/>
  <c r="L313" i="13"/>
  <c r="A314" i="13"/>
  <c r="C314" i="13"/>
  <c r="D314" i="13"/>
  <c r="E314" i="13"/>
  <c r="F314" i="13"/>
  <c r="I314" i="13"/>
  <c r="J314" i="13"/>
  <c r="K314" i="13"/>
  <c r="L314" i="13"/>
  <c r="A315" i="13"/>
  <c r="C315" i="13"/>
  <c r="D315" i="13"/>
  <c r="E315" i="13"/>
  <c r="F315" i="13"/>
  <c r="I315" i="13"/>
  <c r="J315" i="13"/>
  <c r="K315" i="13"/>
  <c r="L315" i="13"/>
  <c r="A316" i="13"/>
  <c r="C316" i="13"/>
  <c r="D316" i="13"/>
  <c r="E316" i="13"/>
  <c r="F316" i="13"/>
  <c r="I316" i="13"/>
  <c r="J316" i="13"/>
  <c r="K316" i="13"/>
  <c r="L316" i="13"/>
  <c r="A317" i="13"/>
  <c r="C317" i="13"/>
  <c r="D317" i="13"/>
  <c r="E317" i="13"/>
  <c r="F317" i="13"/>
  <c r="I317" i="13"/>
  <c r="J317" i="13"/>
  <c r="K317" i="13"/>
  <c r="L317" i="13"/>
  <c r="A318" i="13"/>
  <c r="C318" i="13"/>
  <c r="D318" i="13"/>
  <c r="E318" i="13"/>
  <c r="F318" i="13"/>
  <c r="I318" i="13"/>
  <c r="J318" i="13"/>
  <c r="K318" i="13"/>
  <c r="L318" i="13"/>
  <c r="A319" i="13"/>
  <c r="C319" i="13"/>
  <c r="D319" i="13"/>
  <c r="E319" i="13"/>
  <c r="F319" i="13"/>
  <c r="I319" i="13"/>
  <c r="J319" i="13"/>
  <c r="K319" i="13"/>
  <c r="L319" i="13"/>
  <c r="A320" i="13"/>
  <c r="C320" i="13"/>
  <c r="D320" i="13"/>
  <c r="E320" i="13"/>
  <c r="F320" i="13"/>
  <c r="I320" i="13"/>
  <c r="J320" i="13"/>
  <c r="K320" i="13"/>
  <c r="L320" i="13"/>
  <c r="A321" i="13"/>
  <c r="C321" i="13"/>
  <c r="D321" i="13"/>
  <c r="E321" i="13"/>
  <c r="F321" i="13"/>
  <c r="I321" i="13"/>
  <c r="J321" i="13"/>
  <c r="K321" i="13"/>
  <c r="L321" i="13"/>
  <c r="A322" i="13"/>
  <c r="C322" i="13"/>
  <c r="D322" i="13"/>
  <c r="E322" i="13"/>
  <c r="F322" i="13"/>
  <c r="I322" i="13"/>
  <c r="J322" i="13"/>
  <c r="K322" i="13"/>
  <c r="L322" i="13"/>
  <c r="A323" i="13"/>
  <c r="C323" i="13"/>
  <c r="D323" i="13"/>
  <c r="E323" i="13"/>
  <c r="F323" i="13"/>
  <c r="I323" i="13"/>
  <c r="J323" i="13"/>
  <c r="K323" i="13"/>
  <c r="L323" i="13"/>
  <c r="A324" i="13"/>
  <c r="C324" i="13"/>
  <c r="D324" i="13"/>
  <c r="E324" i="13"/>
  <c r="F324" i="13"/>
  <c r="I324" i="13"/>
  <c r="J324" i="13"/>
  <c r="K324" i="13"/>
  <c r="L324" i="13"/>
  <c r="A325" i="13"/>
  <c r="C325" i="13"/>
  <c r="D325" i="13"/>
  <c r="E325" i="13"/>
  <c r="F325" i="13"/>
  <c r="I325" i="13"/>
  <c r="J325" i="13"/>
  <c r="K325" i="13"/>
  <c r="L325" i="13"/>
  <c r="A326" i="13"/>
  <c r="C326" i="13"/>
  <c r="D326" i="13"/>
  <c r="E326" i="13"/>
  <c r="F326" i="13"/>
  <c r="I326" i="13"/>
  <c r="J326" i="13"/>
  <c r="K326" i="13"/>
  <c r="L326" i="13"/>
  <c r="A327" i="13"/>
  <c r="C327" i="13"/>
  <c r="D327" i="13"/>
  <c r="E327" i="13"/>
  <c r="F327" i="13"/>
  <c r="I327" i="13"/>
  <c r="J327" i="13"/>
  <c r="K327" i="13"/>
  <c r="L327" i="13"/>
  <c r="A328" i="13"/>
  <c r="C328" i="13"/>
  <c r="D328" i="13"/>
  <c r="E328" i="13"/>
  <c r="F328" i="13"/>
  <c r="I328" i="13"/>
  <c r="J328" i="13"/>
  <c r="K328" i="13"/>
  <c r="L328" i="13"/>
  <c r="A329" i="13"/>
  <c r="C329" i="13"/>
  <c r="D329" i="13"/>
  <c r="E329" i="13"/>
  <c r="F329" i="13"/>
  <c r="I329" i="13"/>
  <c r="J329" i="13"/>
  <c r="K329" i="13"/>
  <c r="L329" i="13"/>
  <c r="A330" i="13"/>
  <c r="C330" i="13"/>
  <c r="D330" i="13"/>
  <c r="E330" i="13"/>
  <c r="F330" i="13"/>
  <c r="I330" i="13"/>
  <c r="J330" i="13"/>
  <c r="K330" i="13"/>
  <c r="L330" i="13"/>
  <c r="A331" i="13"/>
  <c r="C331" i="13"/>
  <c r="D331" i="13"/>
  <c r="E331" i="13"/>
  <c r="F331" i="13"/>
  <c r="I331" i="13"/>
  <c r="J331" i="13"/>
  <c r="K331" i="13"/>
  <c r="L331" i="13"/>
  <c r="A332" i="13"/>
  <c r="C332" i="13"/>
  <c r="D332" i="13"/>
  <c r="E332" i="13"/>
  <c r="F332" i="13"/>
  <c r="I332" i="13"/>
  <c r="J332" i="13"/>
  <c r="K332" i="13"/>
  <c r="L332" i="13"/>
  <c r="A333" i="13"/>
  <c r="C333" i="13"/>
  <c r="D333" i="13"/>
  <c r="E333" i="13"/>
  <c r="F333" i="13"/>
  <c r="I333" i="13"/>
  <c r="J333" i="13"/>
  <c r="K333" i="13"/>
  <c r="L333" i="13"/>
  <c r="A334" i="13"/>
  <c r="C334" i="13"/>
  <c r="D334" i="13"/>
  <c r="E334" i="13"/>
  <c r="F334" i="13"/>
  <c r="I334" i="13"/>
  <c r="J334" i="13"/>
  <c r="K334" i="13"/>
  <c r="L334" i="13"/>
  <c r="A335" i="13"/>
  <c r="C335" i="13"/>
  <c r="D335" i="13"/>
  <c r="E335" i="13"/>
  <c r="F335" i="13"/>
  <c r="I335" i="13"/>
  <c r="J335" i="13"/>
  <c r="K335" i="13"/>
  <c r="L335" i="13"/>
  <c r="A336" i="13"/>
  <c r="C336" i="13"/>
  <c r="D336" i="13"/>
  <c r="E336" i="13"/>
  <c r="F336" i="13"/>
  <c r="I336" i="13"/>
  <c r="J336" i="13"/>
  <c r="K336" i="13"/>
  <c r="L336" i="13"/>
  <c r="A337" i="13"/>
  <c r="C337" i="13"/>
  <c r="D337" i="13"/>
  <c r="E337" i="13"/>
  <c r="F337" i="13"/>
  <c r="I337" i="13"/>
  <c r="J337" i="13"/>
  <c r="K337" i="13"/>
  <c r="L337" i="13"/>
  <c r="A338" i="13"/>
  <c r="C338" i="13"/>
  <c r="D338" i="13"/>
  <c r="E338" i="13"/>
  <c r="F338" i="13"/>
  <c r="I338" i="13"/>
  <c r="J338" i="13"/>
  <c r="K338" i="13"/>
  <c r="L338" i="13"/>
  <c r="A339" i="13"/>
  <c r="C339" i="13"/>
  <c r="D339" i="13"/>
  <c r="E339" i="13"/>
  <c r="F339" i="13"/>
  <c r="I339" i="13"/>
  <c r="J339" i="13"/>
  <c r="K339" i="13"/>
  <c r="L339" i="13"/>
  <c r="A340" i="13"/>
  <c r="C340" i="13"/>
  <c r="D340" i="13"/>
  <c r="E340" i="13"/>
  <c r="F340" i="13"/>
  <c r="I340" i="13"/>
  <c r="J340" i="13"/>
  <c r="K340" i="13"/>
  <c r="L340" i="13"/>
  <c r="A341" i="13"/>
  <c r="C341" i="13"/>
  <c r="D341" i="13"/>
  <c r="E341" i="13"/>
  <c r="F341" i="13"/>
  <c r="I341" i="13"/>
  <c r="J341" i="13"/>
  <c r="K341" i="13"/>
  <c r="L341" i="13"/>
  <c r="A342" i="13"/>
  <c r="C342" i="13"/>
  <c r="D342" i="13"/>
  <c r="E342" i="13"/>
  <c r="F342" i="13"/>
  <c r="I342" i="13"/>
  <c r="J342" i="13"/>
  <c r="K342" i="13"/>
  <c r="L342" i="13"/>
  <c r="A343" i="13"/>
  <c r="C343" i="13"/>
  <c r="D343" i="13"/>
  <c r="E343" i="13"/>
  <c r="F343" i="13"/>
  <c r="I343" i="13"/>
  <c r="J343" i="13"/>
  <c r="K343" i="13"/>
  <c r="L343" i="13"/>
  <c r="A344" i="13"/>
  <c r="C344" i="13"/>
  <c r="D344" i="13"/>
  <c r="E344" i="13"/>
  <c r="F344" i="13"/>
  <c r="I344" i="13"/>
  <c r="J344" i="13"/>
  <c r="K344" i="13"/>
  <c r="L344" i="13"/>
  <c r="A345" i="13"/>
  <c r="C345" i="13"/>
  <c r="D345" i="13"/>
  <c r="E345" i="13"/>
  <c r="F345" i="13"/>
  <c r="I345" i="13"/>
  <c r="J345" i="13"/>
  <c r="K345" i="13"/>
  <c r="L345" i="13"/>
  <c r="A346" i="13"/>
  <c r="C346" i="13"/>
  <c r="D346" i="13"/>
  <c r="E346" i="13"/>
  <c r="F346" i="13"/>
  <c r="I346" i="13"/>
  <c r="J346" i="13"/>
  <c r="K346" i="13"/>
  <c r="L346" i="13"/>
  <c r="A347" i="13"/>
  <c r="C347" i="13"/>
  <c r="D347" i="13"/>
  <c r="E347" i="13"/>
  <c r="F347" i="13"/>
  <c r="I347" i="13"/>
  <c r="J347" i="13"/>
  <c r="K347" i="13"/>
  <c r="L347" i="13"/>
  <c r="A348" i="13"/>
  <c r="C348" i="13"/>
  <c r="D348" i="13"/>
  <c r="E348" i="13"/>
  <c r="F348" i="13"/>
  <c r="I348" i="13"/>
  <c r="J348" i="13"/>
  <c r="K348" i="13"/>
  <c r="L348" i="13"/>
  <c r="A349" i="13"/>
  <c r="C349" i="13"/>
  <c r="D349" i="13"/>
  <c r="E349" i="13"/>
  <c r="F349" i="13"/>
  <c r="I349" i="13"/>
  <c r="J349" i="13"/>
  <c r="K349" i="13"/>
  <c r="L349" i="13"/>
  <c r="A350" i="13"/>
  <c r="C350" i="13"/>
  <c r="D350" i="13"/>
  <c r="E350" i="13"/>
  <c r="F350" i="13"/>
  <c r="I350" i="13"/>
  <c r="J350" i="13"/>
  <c r="K350" i="13"/>
  <c r="L350" i="13"/>
  <c r="A351" i="13"/>
  <c r="C351" i="13"/>
  <c r="D351" i="13"/>
  <c r="E351" i="13"/>
  <c r="F351" i="13"/>
  <c r="I351" i="13"/>
  <c r="J351" i="13"/>
  <c r="K351" i="13"/>
  <c r="L351" i="13"/>
  <c r="A352" i="13"/>
  <c r="C352" i="13"/>
  <c r="D352" i="13"/>
  <c r="E352" i="13"/>
  <c r="F352" i="13"/>
  <c r="I352" i="13"/>
  <c r="J352" i="13"/>
  <c r="K352" i="13"/>
  <c r="L352" i="13"/>
  <c r="A353" i="13"/>
  <c r="C353" i="13"/>
  <c r="D353" i="13"/>
  <c r="E353" i="13"/>
  <c r="F353" i="13"/>
  <c r="I353" i="13"/>
  <c r="J353" i="13"/>
  <c r="K353" i="13"/>
  <c r="L353" i="13"/>
  <c r="A354" i="13"/>
  <c r="C354" i="13"/>
  <c r="D354" i="13"/>
  <c r="E354" i="13"/>
  <c r="F354" i="13"/>
  <c r="I354" i="13"/>
  <c r="J354" i="13"/>
  <c r="K354" i="13"/>
  <c r="L354" i="13"/>
  <c r="A355" i="13"/>
  <c r="C355" i="13"/>
  <c r="D355" i="13"/>
  <c r="E355" i="13"/>
  <c r="F355" i="13"/>
  <c r="I355" i="13"/>
  <c r="J355" i="13"/>
  <c r="K355" i="13"/>
  <c r="L355" i="13"/>
  <c r="A356" i="13"/>
  <c r="C356" i="13"/>
  <c r="D356" i="13"/>
  <c r="E356" i="13"/>
  <c r="F356" i="13"/>
  <c r="I356" i="13"/>
  <c r="J356" i="13"/>
  <c r="K356" i="13"/>
  <c r="L356" i="13"/>
  <c r="A357" i="13"/>
  <c r="C357" i="13"/>
  <c r="D357" i="13"/>
  <c r="E357" i="13"/>
  <c r="F357" i="13"/>
  <c r="I357" i="13"/>
  <c r="J357" i="13"/>
  <c r="K357" i="13"/>
  <c r="L357" i="13"/>
  <c r="A358" i="13"/>
  <c r="C358" i="13"/>
  <c r="D358" i="13"/>
  <c r="E358" i="13"/>
  <c r="F358" i="13"/>
  <c r="I358" i="13"/>
  <c r="J358" i="13"/>
  <c r="K358" i="13"/>
  <c r="L358" i="13"/>
  <c r="A359" i="13"/>
  <c r="C359" i="13"/>
  <c r="D359" i="13"/>
  <c r="E359" i="13"/>
  <c r="F359" i="13"/>
  <c r="I359" i="13"/>
  <c r="J359" i="13"/>
  <c r="K359" i="13"/>
  <c r="L359" i="13"/>
  <c r="A360" i="13"/>
  <c r="C360" i="13"/>
  <c r="D360" i="13"/>
  <c r="E360" i="13"/>
  <c r="F360" i="13"/>
  <c r="I360" i="13"/>
  <c r="J360" i="13"/>
  <c r="K360" i="13"/>
  <c r="L360" i="13"/>
  <c r="A361" i="13"/>
  <c r="C361" i="13"/>
  <c r="D361" i="13"/>
  <c r="E361" i="13"/>
  <c r="F361" i="13"/>
  <c r="I361" i="13"/>
  <c r="J361" i="13"/>
  <c r="K361" i="13"/>
  <c r="L361" i="13"/>
  <c r="A362" i="13"/>
  <c r="C362" i="13"/>
  <c r="D362" i="13"/>
  <c r="E362" i="13"/>
  <c r="F362" i="13"/>
  <c r="I362" i="13"/>
  <c r="J362" i="13"/>
  <c r="K362" i="13"/>
  <c r="L362" i="13"/>
  <c r="A363" i="13"/>
  <c r="C363" i="13"/>
  <c r="D363" i="13"/>
  <c r="E363" i="13"/>
  <c r="F363" i="13"/>
  <c r="I363" i="13"/>
  <c r="J363" i="13"/>
  <c r="K363" i="13"/>
  <c r="L363" i="13"/>
  <c r="A364" i="13"/>
  <c r="C364" i="13"/>
  <c r="D364" i="13"/>
  <c r="E364" i="13"/>
  <c r="F364" i="13"/>
  <c r="I364" i="13"/>
  <c r="J364" i="13"/>
  <c r="K364" i="13"/>
  <c r="L364" i="13"/>
  <c r="A365" i="13"/>
  <c r="C365" i="13"/>
  <c r="D365" i="13"/>
  <c r="E365" i="13"/>
  <c r="F365" i="13"/>
  <c r="I365" i="13"/>
  <c r="J365" i="13"/>
  <c r="K365" i="13"/>
  <c r="L365" i="13"/>
  <c r="A366" i="13"/>
  <c r="C366" i="13"/>
  <c r="D366" i="13"/>
  <c r="E366" i="13"/>
  <c r="F366" i="13"/>
  <c r="I366" i="13"/>
  <c r="J366" i="13"/>
  <c r="K366" i="13"/>
  <c r="L366" i="13"/>
  <c r="A367" i="13"/>
  <c r="C367" i="13"/>
  <c r="D367" i="13"/>
  <c r="E367" i="13"/>
  <c r="F367" i="13"/>
  <c r="I367" i="13"/>
  <c r="J367" i="13"/>
  <c r="K367" i="13"/>
  <c r="L367" i="13"/>
  <c r="A368" i="13"/>
  <c r="C368" i="13"/>
  <c r="D368" i="13"/>
  <c r="E368" i="13"/>
  <c r="F368" i="13"/>
  <c r="I368" i="13"/>
  <c r="J368" i="13"/>
  <c r="K368" i="13"/>
  <c r="L368" i="13"/>
  <c r="A369" i="13"/>
  <c r="C369" i="13"/>
  <c r="D369" i="13"/>
  <c r="E369" i="13"/>
  <c r="F369" i="13"/>
  <c r="I369" i="13"/>
  <c r="J369" i="13"/>
  <c r="K369" i="13"/>
  <c r="L369" i="13"/>
  <c r="A370" i="13"/>
  <c r="C370" i="13"/>
  <c r="D370" i="13"/>
  <c r="E370" i="13"/>
  <c r="F370" i="13"/>
  <c r="I370" i="13"/>
  <c r="J370" i="13"/>
  <c r="K370" i="13"/>
  <c r="L370" i="13"/>
  <c r="A371" i="13"/>
  <c r="C371" i="13"/>
  <c r="D371" i="13"/>
  <c r="E371" i="13"/>
  <c r="F371" i="13"/>
  <c r="I371" i="13"/>
  <c r="J371" i="13"/>
  <c r="K371" i="13"/>
  <c r="L371" i="13"/>
  <c r="A372" i="13"/>
  <c r="C372" i="13"/>
  <c r="D372" i="13"/>
  <c r="E372" i="13"/>
  <c r="F372" i="13"/>
  <c r="I372" i="13"/>
  <c r="J372" i="13"/>
  <c r="K372" i="13"/>
  <c r="L372" i="13"/>
  <c r="A373" i="13"/>
  <c r="C373" i="13"/>
  <c r="D373" i="13"/>
  <c r="E373" i="13"/>
  <c r="F373" i="13"/>
  <c r="I373" i="13"/>
  <c r="J373" i="13"/>
  <c r="K373" i="13"/>
  <c r="L373" i="13"/>
  <c r="A374" i="13"/>
  <c r="C374" i="13"/>
  <c r="D374" i="13"/>
  <c r="E374" i="13"/>
  <c r="F374" i="13"/>
  <c r="I374" i="13"/>
  <c r="J374" i="13"/>
  <c r="K374" i="13"/>
  <c r="L374" i="13"/>
  <c r="A375" i="13"/>
  <c r="C375" i="13"/>
  <c r="D375" i="13"/>
  <c r="E375" i="13"/>
  <c r="F375" i="13"/>
  <c r="I375" i="13"/>
  <c r="J375" i="13"/>
  <c r="K375" i="13"/>
  <c r="L375" i="13"/>
  <c r="A376" i="13"/>
  <c r="C376" i="13"/>
  <c r="D376" i="13"/>
  <c r="E376" i="13"/>
  <c r="F376" i="13"/>
  <c r="I376" i="13"/>
  <c r="J376" i="13"/>
  <c r="K376" i="13"/>
  <c r="L376" i="13"/>
  <c r="A377" i="13"/>
  <c r="C377" i="13"/>
  <c r="D377" i="13"/>
  <c r="E377" i="13"/>
  <c r="F377" i="13"/>
  <c r="I377" i="13"/>
  <c r="J377" i="13"/>
  <c r="K377" i="13"/>
  <c r="L377" i="13"/>
  <c r="A378" i="13"/>
  <c r="C378" i="13"/>
  <c r="D378" i="13"/>
  <c r="E378" i="13"/>
  <c r="F378" i="13"/>
  <c r="I378" i="13"/>
  <c r="J378" i="13"/>
  <c r="K378" i="13"/>
  <c r="L378" i="13"/>
  <c r="A379" i="13"/>
  <c r="C379" i="13"/>
  <c r="D379" i="13"/>
  <c r="E379" i="13"/>
  <c r="F379" i="13"/>
  <c r="I379" i="13"/>
  <c r="J379" i="13"/>
  <c r="K379" i="13"/>
  <c r="L379" i="13"/>
  <c r="A380" i="13"/>
  <c r="C380" i="13"/>
  <c r="D380" i="13"/>
  <c r="E380" i="13"/>
  <c r="F380" i="13"/>
  <c r="I380" i="13"/>
  <c r="J380" i="13"/>
  <c r="K380" i="13"/>
  <c r="L380" i="13"/>
  <c r="A381" i="13"/>
  <c r="C381" i="13"/>
  <c r="D381" i="13"/>
  <c r="E381" i="13"/>
  <c r="F381" i="13"/>
  <c r="I381" i="13"/>
  <c r="J381" i="13"/>
  <c r="K381" i="13"/>
  <c r="L381" i="13"/>
  <c r="A382" i="13"/>
  <c r="C382" i="13"/>
  <c r="D382" i="13"/>
  <c r="E382" i="13"/>
  <c r="F382" i="13"/>
  <c r="I382" i="13"/>
  <c r="J382" i="13"/>
  <c r="K382" i="13"/>
  <c r="L382" i="13"/>
  <c r="A383" i="13"/>
  <c r="C383" i="13"/>
  <c r="D383" i="13"/>
  <c r="E383" i="13"/>
  <c r="F383" i="13"/>
  <c r="I383" i="13"/>
  <c r="J383" i="13"/>
  <c r="K383" i="13"/>
  <c r="L383" i="13"/>
  <c r="A384" i="13"/>
  <c r="C384" i="13"/>
  <c r="D384" i="13"/>
  <c r="E384" i="13"/>
  <c r="F384" i="13"/>
  <c r="I384" i="13"/>
  <c r="J384" i="13"/>
  <c r="K384" i="13"/>
  <c r="L384" i="13"/>
  <c r="A385" i="13"/>
  <c r="C385" i="13"/>
  <c r="D385" i="13"/>
  <c r="E385" i="13"/>
  <c r="F385" i="13"/>
  <c r="I385" i="13"/>
  <c r="J385" i="13"/>
  <c r="K385" i="13"/>
  <c r="L385" i="13"/>
  <c r="A386" i="13"/>
  <c r="C386" i="13"/>
  <c r="D386" i="13"/>
  <c r="E386" i="13"/>
  <c r="F386" i="13"/>
  <c r="I386" i="13"/>
  <c r="J386" i="13"/>
  <c r="K386" i="13"/>
  <c r="L386" i="13"/>
  <c r="A387" i="13"/>
  <c r="C387" i="13"/>
  <c r="D387" i="13"/>
  <c r="E387" i="13"/>
  <c r="F387" i="13"/>
  <c r="I387" i="13"/>
  <c r="J387" i="13"/>
  <c r="K387" i="13"/>
  <c r="L387" i="13"/>
  <c r="A388" i="13"/>
  <c r="C388" i="13"/>
  <c r="D388" i="13"/>
  <c r="E388" i="13"/>
  <c r="F388" i="13"/>
  <c r="I388" i="13"/>
  <c r="J388" i="13"/>
  <c r="K388" i="13"/>
  <c r="L388" i="13"/>
  <c r="A389" i="13"/>
  <c r="C389" i="13"/>
  <c r="D389" i="13"/>
  <c r="E389" i="13"/>
  <c r="F389" i="13"/>
  <c r="I389" i="13"/>
  <c r="J389" i="13"/>
  <c r="K389" i="13"/>
  <c r="L389" i="13"/>
  <c r="A390" i="13"/>
  <c r="C390" i="13"/>
  <c r="D390" i="13"/>
  <c r="E390" i="13"/>
  <c r="F390" i="13"/>
  <c r="I390" i="13"/>
  <c r="J390" i="13"/>
  <c r="K390" i="13"/>
  <c r="L390" i="13"/>
  <c r="A391" i="13"/>
  <c r="C391" i="13"/>
  <c r="D391" i="13"/>
  <c r="E391" i="13"/>
  <c r="F391" i="13"/>
  <c r="I391" i="13"/>
  <c r="J391" i="13"/>
  <c r="K391" i="13"/>
  <c r="L391" i="13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36" i="1"/>
  <c r="I328" i="1"/>
  <c r="I329" i="1"/>
  <c r="I330" i="1"/>
  <c r="I331" i="1"/>
  <c r="I332" i="1"/>
  <c r="I333" i="1"/>
  <c r="I334" i="1"/>
  <c r="I335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3" i="1" l="1"/>
  <c r="C25" i="13" l="1"/>
  <c r="D25" i="13"/>
  <c r="E25" i="13"/>
  <c r="F25" i="13"/>
  <c r="I25" i="13"/>
  <c r="J25" i="13"/>
  <c r="K25" i="13"/>
  <c r="L25" i="13"/>
  <c r="I2" i="1" l="1"/>
  <c r="A25" i="13" l="1"/>
  <c r="E22" i="13" l="1"/>
</calcChain>
</file>

<file path=xl/sharedStrings.xml><?xml version="1.0" encoding="utf-8"?>
<sst xmlns="http://schemas.openxmlformats.org/spreadsheetml/2006/main" count="1738" uniqueCount="562">
  <si>
    <t>Qty</t>
  </si>
  <si>
    <t>Notes</t>
  </si>
  <si>
    <t>Enkianthus campanulatus</t>
  </si>
  <si>
    <t>Franklinia alatamaha</t>
  </si>
  <si>
    <t>Size</t>
  </si>
  <si>
    <t>P1r</t>
  </si>
  <si>
    <t>V1</t>
  </si>
  <si>
    <t>P2r</t>
  </si>
  <si>
    <t>Bundle</t>
  </si>
  <si>
    <t>Acer buergerianum</t>
  </si>
  <si>
    <t>Acer circinatum</t>
  </si>
  <si>
    <t>Acer palmatum</t>
  </si>
  <si>
    <t>Acer pseudosieboldianum</t>
  </si>
  <si>
    <t>Species</t>
  </si>
  <si>
    <t>Price</t>
  </si>
  <si>
    <t>City/State/Zip</t>
  </si>
  <si>
    <t>Contact</t>
  </si>
  <si>
    <t>Notes &amp;
Instructions</t>
  </si>
  <si>
    <t xml:space="preserve"> PO#</t>
  </si>
  <si>
    <t>Order Date</t>
  </si>
  <si>
    <t>Bdl</t>
  </si>
  <si>
    <t>Whls
Qty</t>
  </si>
  <si>
    <t>Desired Ship Date</t>
  </si>
  <si>
    <t>Phone/Fax</t>
  </si>
  <si>
    <t>Cell/Email</t>
  </si>
  <si>
    <t xml:space="preserve"> Address</t>
  </si>
  <si>
    <t>Address</t>
  </si>
  <si>
    <t>Updating an 
existing order?</t>
  </si>
  <si>
    <t>Whls
Price</t>
  </si>
  <si>
    <t>Country</t>
  </si>
  <si>
    <t>Extended
Price</t>
  </si>
  <si>
    <t>Rev.
Bundle
Qty</t>
  </si>
  <si>
    <t>Acer griseum</t>
  </si>
  <si>
    <t>Acer japonicum 'Green Cascade'</t>
  </si>
  <si>
    <t>Acer macrophyllum</t>
  </si>
  <si>
    <t>Acer negundo</t>
  </si>
  <si>
    <t>Acer palmatum 'Ara kawa'</t>
  </si>
  <si>
    <t>Acer palmatum 'Bloodgood'</t>
  </si>
  <si>
    <t>Acer palmatum 'Butterfly'</t>
  </si>
  <si>
    <t>Acer palmatum 'Chishio Improved'</t>
  </si>
  <si>
    <t>Acer palmatum 'Dissectum' ('Viridis')</t>
  </si>
  <si>
    <t>Acer palmatum 'Emperor I'</t>
  </si>
  <si>
    <t>Acer palmatum 'Fireglow'</t>
  </si>
  <si>
    <t>Acer palmatum 'Hogyoku'</t>
  </si>
  <si>
    <t>Acer palmatum 'Hubbs Red Willow'</t>
  </si>
  <si>
    <t>Acer palmatum 'Inaba shidare'</t>
  </si>
  <si>
    <t>Acer palmatum 'Red Dragon'</t>
  </si>
  <si>
    <t>Acer palmatum 'Red Pygmy'</t>
  </si>
  <si>
    <t>Acer palmatum 'Shaina'</t>
  </si>
  <si>
    <t>Acer palmatum 'Shishigashira'</t>
  </si>
  <si>
    <t>Acer palmatum 'Tamuke yama'</t>
  </si>
  <si>
    <t>Acer palmatum var. atropurpureum</t>
  </si>
  <si>
    <t>Acer pseudoplatanus 'Esk Sunset'</t>
  </si>
  <si>
    <t>Acer pseudoplatanus</t>
  </si>
  <si>
    <t>Acer rubrum</t>
  </si>
  <si>
    <t>Acer saccharum</t>
  </si>
  <si>
    <t>Acer shirasawanum 'Jordan'</t>
  </si>
  <si>
    <t>Acer x 'Red Dawn'</t>
  </si>
  <si>
    <t>Aesculus glabra</t>
  </si>
  <si>
    <t>Aesculus pavia</t>
  </si>
  <si>
    <t>Aesculus x carnea 'Fort McNair'</t>
  </si>
  <si>
    <t>Araucaria araucana</t>
  </si>
  <si>
    <t>Asimina triloba</t>
  </si>
  <si>
    <t>Betula nigra Dura-Heat®</t>
  </si>
  <si>
    <t>Betula papyrifera Prairie Dream® PP 15,768</t>
  </si>
  <si>
    <t>Calycanthus floridus</t>
  </si>
  <si>
    <t>Carpinus betulus 'Fastigiata'</t>
  </si>
  <si>
    <t>Carpinus betulus</t>
  </si>
  <si>
    <t>Carpinus cordata</t>
  </si>
  <si>
    <t>Carpinus coreana</t>
  </si>
  <si>
    <t>Carpinus japonica</t>
  </si>
  <si>
    <t>Carpinus laxiflora</t>
  </si>
  <si>
    <t>Cercis canadensis</t>
  </si>
  <si>
    <t>Chionanthus retusus</t>
  </si>
  <si>
    <t>Chionanthus virginicus 'Spring Fleecing'</t>
  </si>
  <si>
    <t>Chionanthus virginicus</t>
  </si>
  <si>
    <t>Clethra barbinervis</t>
  </si>
  <si>
    <t>Cornus Aurora®</t>
  </si>
  <si>
    <t>Cornus Celestial®</t>
  </si>
  <si>
    <t>Cornus Stellar Pink®</t>
  </si>
  <si>
    <t>Cornus alternifolia</t>
  </si>
  <si>
    <t>Cornus florida 'Cherokee Princess'</t>
  </si>
  <si>
    <t>Cornus florida Cherokee Brave® PP 10,166</t>
  </si>
  <si>
    <t>Cornus florida</t>
  </si>
  <si>
    <t>Cornus kousa 'Milky Way'</t>
  </si>
  <si>
    <t>Cornus kousa 'Satomi'</t>
  </si>
  <si>
    <t>Cornus kousa var. chinensis</t>
  </si>
  <si>
    <t>Cornus mas</t>
  </si>
  <si>
    <t>Cornus nuttallii</t>
  </si>
  <si>
    <t>Cornus sericea (redtwig)</t>
  </si>
  <si>
    <t>Corylus avellana 'Anny's Compact Red'</t>
  </si>
  <si>
    <t>Diospyros lotus</t>
  </si>
  <si>
    <t>Diospyros virginiana</t>
  </si>
  <si>
    <t>Fagus grandifolia</t>
  </si>
  <si>
    <t>Fagus sylvatica 'Riversii'</t>
  </si>
  <si>
    <t>Fagus sylvatica 'Roseomarginata'</t>
  </si>
  <si>
    <t>Fagus sylvatica</t>
  </si>
  <si>
    <t>Fothergilla x intermedia 'Mt. Airy'</t>
  </si>
  <si>
    <t>Fraxinus latifolia</t>
  </si>
  <si>
    <t>Ginkgo biloba 'Chase Manhattan'</t>
  </si>
  <si>
    <t>Ginkgo biloba 'Magyar'</t>
  </si>
  <si>
    <t>Ginkgo biloba 'Robbie's Twist'</t>
  </si>
  <si>
    <t>Ginkgo biloba 'Saratoga'</t>
  </si>
  <si>
    <t>Ginkgo biloba</t>
  </si>
  <si>
    <t>Gymnocladus dioicus</t>
  </si>
  <si>
    <t>Hamamelis virginiana</t>
  </si>
  <si>
    <t>Hamamelis x intermedia 'Diane'</t>
  </si>
  <si>
    <t>Hamamelis x intermedia 'Jelena'</t>
  </si>
  <si>
    <t>Ilex verticillata 'Maryland Beauty'</t>
  </si>
  <si>
    <t>Acer palmatum 'Filigree' (green)</t>
  </si>
  <si>
    <t>Acer palmatum 'Kasagi yama'</t>
  </si>
  <si>
    <t>Castanea mollissima</t>
  </si>
  <si>
    <t>Fagus sylvatica f. purpurea</t>
  </si>
  <si>
    <r>
      <t>Bill To</t>
    </r>
    <r>
      <rPr>
        <b/>
        <sz val="12"/>
        <rFont val="Arial"/>
        <family val="2"/>
      </rPr>
      <t xml:space="preserve"> Company</t>
    </r>
  </si>
  <si>
    <r>
      <rPr>
        <b/>
        <u/>
        <sz val="12"/>
        <rFont val="Arial"/>
        <family val="2"/>
      </rPr>
      <t>Ship To</t>
    </r>
    <r>
      <rPr>
        <b/>
        <sz val="12"/>
        <rFont val="Arial"/>
        <family val="2"/>
      </rPr>
      <t xml:space="preserve"> Company</t>
    </r>
  </si>
  <si>
    <t>Acer campbellii</t>
  </si>
  <si>
    <t>Aesculus flava</t>
  </si>
  <si>
    <t>Cornus Constellation®</t>
  </si>
  <si>
    <t>"Retail" Price</t>
  </si>
  <si>
    <r>
      <rPr>
        <b/>
        <sz val="16"/>
        <color rgb="FFFF0000"/>
        <rFont val="Arial"/>
        <family val="2"/>
      </rPr>
      <t xml:space="preserve">BEFORE you print this form
</t>
    </r>
    <r>
      <rPr>
        <sz val="14"/>
        <color rgb="FFFF0000"/>
        <rFont val="Arial"/>
        <family val="2"/>
      </rPr>
      <t>please click the dropdown under "QTY" and un-check the box for "(Blanks)"</t>
    </r>
  </si>
  <si>
    <t>SIZE</t>
  </si>
  <si>
    <t>AvailableName</t>
  </si>
  <si>
    <t>Duplicate Flag</t>
  </si>
  <si>
    <t>Missing information</t>
  </si>
  <si>
    <t>Wholsale zero</t>
  </si>
  <si>
    <t>SP = Small Plug, MP = Medium Plug, DP = Deep Plug, LP = Large Plug, XP = Extra Large Plug, #1 = #1 Gallon, BRCH = Branched 
CIRC = Circumference, DIV = Division, HG = High graft, LT = Light, RC = Rooted cutting, SPR = Spread, TC = Tissue Culture, TR = Transplant</t>
  </si>
  <si>
    <t>6-12"</t>
  </si>
  <si>
    <t>MP</t>
  </si>
  <si>
    <t>1-2'</t>
  </si>
  <si>
    <t>3-4'</t>
  </si>
  <si>
    <t>4-5'</t>
  </si>
  <si>
    <t>4-5' LT BRCH</t>
  </si>
  <si>
    <t>2-3'</t>
  </si>
  <si>
    <t>2-3' TR</t>
  </si>
  <si>
    <t>3-4' TR</t>
  </si>
  <si>
    <t>Acer davidii</t>
  </si>
  <si>
    <t>4-5' TR</t>
  </si>
  <si>
    <t>#1 3-4'</t>
  </si>
  <si>
    <t>#1</t>
  </si>
  <si>
    <t>SP 3/16"</t>
  </si>
  <si>
    <t>SP</t>
  </si>
  <si>
    <t>MP 1/8"</t>
  </si>
  <si>
    <t>MP 3/16"</t>
  </si>
  <si>
    <t>MP 1/4"</t>
  </si>
  <si>
    <t>#1 2-3'</t>
  </si>
  <si>
    <t>#1 2-3' LT BRCH</t>
  </si>
  <si>
    <t>#1 4-5'</t>
  </si>
  <si>
    <t>#1 4-5' LT BRCH</t>
  </si>
  <si>
    <t>#1 1-2'</t>
  </si>
  <si>
    <t>#1 3-4' LT BRCH</t>
  </si>
  <si>
    <t>#1 6-12"</t>
  </si>
  <si>
    <t>Acer palmatum 'Omure yama'</t>
  </si>
  <si>
    <t>Acer palmatum 'Red Filigree Lace'</t>
  </si>
  <si>
    <t>LP 1-2'</t>
  </si>
  <si>
    <t>LP 2-3'</t>
  </si>
  <si>
    <t>LP</t>
  </si>
  <si>
    <t>1/8"</t>
  </si>
  <si>
    <t>3/16"</t>
  </si>
  <si>
    <t>1/4"</t>
  </si>
  <si>
    <t>LP 6-12"</t>
  </si>
  <si>
    <t>MP RC</t>
  </si>
  <si>
    <t>XP 3-4' RC</t>
  </si>
  <si>
    <t>XP</t>
  </si>
  <si>
    <t>1-2' TR</t>
  </si>
  <si>
    <t>4-6"</t>
  </si>
  <si>
    <t>LP 3/16"</t>
  </si>
  <si>
    <t>LP 1/4"</t>
  </si>
  <si>
    <t>XP 1-2'</t>
  </si>
  <si>
    <t>XP 2-3'</t>
  </si>
  <si>
    <t>Carpinus betulus 'Frans Fontaine'</t>
  </si>
  <si>
    <t>Carpinus caroliniana</t>
  </si>
  <si>
    <t>2 YR TR</t>
  </si>
  <si>
    <t>Clethra alnifolia 'Ruby Spice'</t>
  </si>
  <si>
    <t>#2 1-2'</t>
  </si>
  <si>
    <t>4-5' BRCH</t>
  </si>
  <si>
    <t>3-4' BRCH</t>
  </si>
  <si>
    <t>Cornus kousa 'Big Apple'</t>
  </si>
  <si>
    <t>Cornus kousa Radiant Rose®</t>
  </si>
  <si>
    <t>SP 1/8"</t>
  </si>
  <si>
    <t>1/2"</t>
  </si>
  <si>
    <t>3/8"</t>
  </si>
  <si>
    <t>Cornus sericea (yellowtwig)</t>
  </si>
  <si>
    <t>XP TC</t>
  </si>
  <si>
    <t>LP 1/8"</t>
  </si>
  <si>
    <t>XP 6-12"</t>
  </si>
  <si>
    <t>Ginkgo biloba 'Tubeleaf'</t>
  </si>
  <si>
    <t>LP 4-6"</t>
  </si>
  <si>
    <t>Hamamelis x intermedia 'Feuerzauber'</t>
  </si>
  <si>
    <t>Heptacodium miconioides</t>
  </si>
  <si>
    <t>Hydrangea Everlasting® Garnet PPAF</t>
  </si>
  <si>
    <t>Hydrangea Everlasting® Revolution PP 22,260</t>
  </si>
  <si>
    <t>Hydrangea quercifolia 'Amethyst'</t>
  </si>
  <si>
    <t>Hydrangea quercifolia 'Pee Wee'</t>
  </si>
  <si>
    <t>Ilex verticillata</t>
  </si>
  <si>
    <t>Ilex verticillata 'Winter Gold'</t>
  </si>
  <si>
    <t>Koelreuteria paniculata</t>
  </si>
  <si>
    <t>Liquidambar styraciflua 'Gumball'</t>
  </si>
  <si>
    <t>Lindera benzoin</t>
  </si>
  <si>
    <t>Liquidambar styraciflua 'Silver King'</t>
  </si>
  <si>
    <t>Liriodendron tulipifera</t>
  </si>
  <si>
    <t>Maackia amurense</t>
  </si>
  <si>
    <t>Maclura pomifera</t>
  </si>
  <si>
    <t>LP RC</t>
  </si>
  <si>
    <t>Magnolia 'David Clulow'</t>
  </si>
  <si>
    <t>Magnolia 'Diva'</t>
  </si>
  <si>
    <t>Magnolia 'Elizabeth'</t>
  </si>
  <si>
    <t>Magnolia 'First Love'</t>
  </si>
  <si>
    <t>Magnolia 'Galaxy'</t>
  </si>
  <si>
    <t>Magnolia 'Golden Rain'</t>
  </si>
  <si>
    <t>Magnolia 'Margaret Helen'</t>
  </si>
  <si>
    <t>Magnolia insignis</t>
  </si>
  <si>
    <t>LP 3/8"</t>
  </si>
  <si>
    <t>Magnolia macrophylla</t>
  </si>
  <si>
    <t>Magnolia macrophylla ssp. ashei</t>
  </si>
  <si>
    <t>Magnolia sieboldii</t>
  </si>
  <si>
    <t>Magnolia sieboldii ('Colossus' Seedling)</t>
  </si>
  <si>
    <t>Magnolia virginiana</t>
  </si>
  <si>
    <t>Magnolia stellata 'Waterlily'</t>
  </si>
  <si>
    <t>Mahonia aquifolium</t>
  </si>
  <si>
    <t>Mahonia nervosa</t>
  </si>
  <si>
    <t>Mahonia x media 'Underway'</t>
  </si>
  <si>
    <t>Nyssa sylvatica 'Sheri's Cloud'</t>
  </si>
  <si>
    <t>Metasequoia glyptostroboides</t>
  </si>
  <si>
    <t>Myrica (Morella) pensylvanica</t>
  </si>
  <si>
    <t>Ostrya virginiana</t>
  </si>
  <si>
    <t>Oxydendrum arboreum</t>
  </si>
  <si>
    <t>SIZED FOR #1</t>
  </si>
  <si>
    <t>Parrotia persica</t>
  </si>
  <si>
    <t>Parthenocissus quinquefolia</t>
  </si>
  <si>
    <t>Philadelphus lewisii</t>
  </si>
  <si>
    <t>Pinus bungeana</t>
  </si>
  <si>
    <t>Populus tremuloides</t>
  </si>
  <si>
    <t>Prinsepia sinensis</t>
  </si>
  <si>
    <t>Prunus mume 'Bonita'</t>
  </si>
  <si>
    <t>XP 2-3' RC</t>
  </si>
  <si>
    <t>Prunus mume 'Nicholas'</t>
  </si>
  <si>
    <t>Prunus mume 'Peggy Clarke'</t>
  </si>
  <si>
    <t>Prunus mume 'Rosebud'</t>
  </si>
  <si>
    <t>Pseudolarix amabilis</t>
  </si>
  <si>
    <t>Quercus Forest Knight® PP 21,382</t>
  </si>
  <si>
    <t>Quercus alba</t>
  </si>
  <si>
    <t>Quercus bicolor</t>
  </si>
  <si>
    <t>Quercus cerris</t>
  </si>
  <si>
    <t>Quercus coccinea</t>
  </si>
  <si>
    <t>Quercus gambelii</t>
  </si>
  <si>
    <t>Quercus garryana</t>
  </si>
  <si>
    <t>6-12" TR</t>
  </si>
  <si>
    <t>#3 3-4'</t>
  </si>
  <si>
    <t>#3 1-2'</t>
  </si>
  <si>
    <t>#3 2-3'</t>
  </si>
  <si>
    <t>Quercus macrocarpa (Northern)</t>
  </si>
  <si>
    <t>Quercus myrsinifolia</t>
  </si>
  <si>
    <t>Quercus palustris</t>
  </si>
  <si>
    <t>Quercus phellos</t>
  </si>
  <si>
    <t>Quercus prinus (montana)</t>
  </si>
  <si>
    <t>Quercus rubra</t>
  </si>
  <si>
    <t>Quercus suber</t>
  </si>
  <si>
    <t>Quercus velutina</t>
  </si>
  <si>
    <t>Rhododendron schlippenbachii</t>
  </si>
  <si>
    <t>Robinia pseudoacacia</t>
  </si>
  <si>
    <t>Rosa glauca (rubrifolia)</t>
  </si>
  <si>
    <t>Stewartia monadelpha</t>
  </si>
  <si>
    <t>Stewartia pseudocamellia</t>
  </si>
  <si>
    <t>Styrax japonicus</t>
  </si>
  <si>
    <t>Syringa pekinensis</t>
  </si>
  <si>
    <t>Taxodium distichum</t>
  </si>
  <si>
    <t>Taxodium distichum 'Falling Waters'</t>
  </si>
  <si>
    <t>Wisteria sinensis</t>
  </si>
  <si>
    <t>Quercus shumardii</t>
  </si>
  <si>
    <t>5-6'</t>
  </si>
  <si>
    <t>MP DWARF</t>
  </si>
  <si>
    <t>#1 1-2' LT BRCH</t>
  </si>
  <si>
    <t>Acer palmatum 'Mikawa yatsubusa'</t>
  </si>
  <si>
    <t>Acer truncatum</t>
  </si>
  <si>
    <t>Aesculus californica</t>
  </si>
  <si>
    <t>Alnus rubra</t>
  </si>
  <si>
    <t>Arbutus menziesii</t>
  </si>
  <si>
    <t>Castanea sativa</t>
  </si>
  <si>
    <t>Cercidiphyllum japonicum</t>
  </si>
  <si>
    <t>Clethra acuminata</t>
  </si>
  <si>
    <t>Gaultheria shallon</t>
  </si>
  <si>
    <t>Hydrangea 'Everlasting® Noblesse' PPAF</t>
  </si>
  <si>
    <t>Liquidambar styraciflua</t>
  </si>
  <si>
    <t>Mahonia x media 'Buckland'</t>
  </si>
  <si>
    <t>Paeonia suffruticosa</t>
  </si>
  <si>
    <t>Prunus mume 'Dawn'</t>
  </si>
  <si>
    <t>Quercus ellipsoidalis</t>
  </si>
  <si>
    <t>Quercus macrocarpa (Northeast US)</t>
  </si>
  <si>
    <t>Schisandra chinensis</t>
  </si>
  <si>
    <t>Sophora japonica</t>
  </si>
  <si>
    <t>Stewartia pseudocamellia var. koreana</t>
  </si>
  <si>
    <t>Xanthoceras sorbifolium</t>
  </si>
  <si>
    <t>Zelkova serrata</t>
  </si>
  <si>
    <t>Zelkova serrata 'Ogon'</t>
  </si>
  <si>
    <t>Zelkova serrata 'Village Green'™</t>
  </si>
  <si>
    <t>1 EYE-DIVISION</t>
  </si>
  <si>
    <t>7-9cm CIRC</t>
  </si>
  <si>
    <t>Arisaema consanguineum</t>
  </si>
  <si>
    <t>9-11cm CIRC</t>
  </si>
  <si>
    <t>11-13cm CIRC</t>
  </si>
  <si>
    <t>Asclepias speciosa</t>
  </si>
  <si>
    <t>Begonia grandis 'Heron's Pirouette'</t>
  </si>
  <si>
    <t>Gunnera tinctoria</t>
  </si>
  <si>
    <t>Impatiens omeiana</t>
  </si>
  <si>
    <t>Rodgersia podophylla 'Bronze Form'</t>
  </si>
  <si>
    <t>Rodgersia podophylla 'Rotlaub'</t>
  </si>
  <si>
    <t>Romneya coulteri</t>
  </si>
  <si>
    <t>!! Please note that if you enter a QTY below the bundle size you will revice an error, and if you enter a Qty between whole bundles it will round up to the next whole bundle !!</t>
  </si>
  <si>
    <t>5-6' TR TRUCK ONLY</t>
  </si>
  <si>
    <t>6-7' TR TRUCK ONLY</t>
  </si>
  <si>
    <t>#1 3-4' WHIP</t>
  </si>
  <si>
    <t>#1 1-2' WHIP</t>
  </si>
  <si>
    <t>#1 2-3' WHIP</t>
  </si>
  <si>
    <t>1-2' LOW BRCH HEDGE</t>
  </si>
  <si>
    <t>2-3' LOW BRCH HEDGE</t>
  </si>
  <si>
    <t>6-7' TRUCK ONLY</t>
  </si>
  <si>
    <t>5-6' TRUCK ONLY</t>
  </si>
  <si>
    <t>6-7' BRCH TRUCK ONLY</t>
  </si>
  <si>
    <t>5-6' BRCH TRUCK ONLY</t>
  </si>
  <si>
    <t>3-4' LOW BRCH HEDGE</t>
  </si>
  <si>
    <t>Hamamelis x intermedia 'Sunburst'</t>
  </si>
  <si>
    <t>Hamamelis x intermedia 'Primavera'</t>
  </si>
  <si>
    <t>Same as bill to:</t>
  </si>
  <si>
    <t>To submit your order save this as an Excel workbook or a PDF and email it to sales@heritageseedlings.com. 
This form can also be faxed to (503) 371-9688 or mailed to:  4194 71st Ave Se Salem OR 97317.</t>
  </si>
  <si>
    <r>
      <t>Are subs accepatable? Check the box if</t>
    </r>
    <r>
      <rPr>
        <b/>
        <i/>
        <sz val="14"/>
        <rFont val="Arial"/>
        <family val="2"/>
      </rPr>
      <t xml:space="preserve"> NO.</t>
    </r>
  </si>
  <si>
    <t>Acer campestre</t>
  </si>
  <si>
    <t>Acer circinatum 'Pacific Fire'</t>
  </si>
  <si>
    <t>Acer circinatum 'Pacific Sprite'</t>
  </si>
  <si>
    <t>Acer circinatum 'Three Cheers'™ - NEW &amp; EXCLUSIVE</t>
  </si>
  <si>
    <t>Acer japonicum 'Attaryi'</t>
  </si>
  <si>
    <t>Acer japonicum 'O isami'</t>
  </si>
  <si>
    <t>Acer macrophyllum 'Santiam Snows'</t>
  </si>
  <si>
    <t>Acer mandshuricum</t>
  </si>
  <si>
    <t>Acer maximowiczianum</t>
  </si>
  <si>
    <t>1-2' WHIP</t>
  </si>
  <si>
    <t>Acer palmatum 'Brandt's Dwarf'</t>
  </si>
  <si>
    <t>2-3' WHIP</t>
  </si>
  <si>
    <t>2-3' BRCH</t>
  </si>
  <si>
    <t>3-4' WHIP</t>
  </si>
  <si>
    <t>Acer palmatum 'Hefner's Red'</t>
  </si>
  <si>
    <t>Acer palmatum 'Jeddeloh Orange'</t>
  </si>
  <si>
    <t>Acer palmatum 'Ojishi'</t>
  </si>
  <si>
    <t>Acer palmatum 'Orangeola'</t>
  </si>
  <si>
    <t>Acer palmatum 'Seiryu' - UPRIGHT LACELEAF!</t>
  </si>
  <si>
    <t>Acer palmatum 'Shin deshojo'</t>
  </si>
  <si>
    <t>Acer palmatum 'Shishi yatsubusa'</t>
  </si>
  <si>
    <t>Acer palmatum 'Trompenburg'</t>
  </si>
  <si>
    <t>Acer palmatum 'Tsukasa Silhouette' - COLUMNAR FORM!</t>
  </si>
  <si>
    <t>Acer palmatum 'Ukigumo'</t>
  </si>
  <si>
    <t>Acer palmatum 'Verkades Jacus Potus'</t>
  </si>
  <si>
    <t>Acer palmatum 'Villa Taranto'</t>
  </si>
  <si>
    <t>Acer palmatum Dragon Tears™ PP 22,249</t>
  </si>
  <si>
    <t>Acer palmatum var. atropurpureum - BEST RED SEEDLINGS</t>
  </si>
  <si>
    <t>Acer shirasawanum 'Aureum'</t>
  </si>
  <si>
    <t>Acer shirasawanum Moonrise™ PP 16,718</t>
  </si>
  <si>
    <t>Acer truncatum Main Street® PP 20,109 - NEW</t>
  </si>
  <si>
    <t>Aesculus hippocastanum - READY FOR WINTER GRAFTING</t>
  </si>
  <si>
    <t>Aesculus turbinata</t>
  </si>
  <si>
    <t>Albizia julibrissin 'Summer Chocolate' PP 13,822 - UNBEATABLE</t>
  </si>
  <si>
    <t xml:space="preserve">Arbutus 'Marina' </t>
  </si>
  <si>
    <t>Arbutus 'Marina' - STRAIGHT TRUNKS</t>
  </si>
  <si>
    <t>Arbutus arizonica</t>
  </si>
  <si>
    <t>Asimina triloba - READY FOR GRAFTING</t>
  </si>
  <si>
    <t>Baccharis pilularis Creeping Green</t>
  </si>
  <si>
    <t>Calycanthus 'Hartlage Wine'</t>
  </si>
  <si>
    <t>Carpinus betulus 'Columnaris Nana'</t>
  </si>
  <si>
    <t>5-6' TR</t>
  </si>
  <si>
    <t>Carpinus caroliniana Ball O' Fire™ - IMPROVED FALL COLOR</t>
  </si>
  <si>
    <t>Carpinus caroliniana Fire Spire™ - IMPROVED FALL COLOR</t>
  </si>
  <si>
    <t>Carpinus caroliniana WI Source</t>
  </si>
  <si>
    <t>Castanea pumila</t>
  </si>
  <si>
    <t>Castanea pumila var. ashii</t>
  </si>
  <si>
    <t>Castanea seguinii</t>
  </si>
  <si>
    <t>Catalpa speciosa</t>
  </si>
  <si>
    <t>Cercidiphyllum japonica Claim Jumper'™ - NEW &amp; EXCLUSIVE</t>
  </si>
  <si>
    <t>Cercidiphyllum japonicum 'Rotfuchs' - TRENDY PLANT</t>
  </si>
  <si>
    <t>Cercis canadensis 'Ace of Hearts' PP 17,161 - SMALLER STATURE</t>
  </si>
  <si>
    <t>Cercis canadensis 'Appalachian Red'</t>
  </si>
  <si>
    <t>Cercis canadensis 'Hearts of Gold' PP 17,740</t>
  </si>
  <si>
    <t>Cercis canadensis 'Little Woody' PP 15,854 - SMALLER STATURE</t>
  </si>
  <si>
    <t>Cercis canadensis 'Ruby Falls' PP 22,097</t>
  </si>
  <si>
    <t>Cercis canadensis Burgundy Hearts® PP 19,654</t>
  </si>
  <si>
    <t>Cercis canadensis ssp. mexicana</t>
  </si>
  <si>
    <t>Cercis canadensis var. texensis 'Oklahoma'</t>
  </si>
  <si>
    <t>Cercis occidentalis - WESTERN ADAPTED</t>
  </si>
  <si>
    <t>6-12" TR 2 yr</t>
  </si>
  <si>
    <t>1-2' TR 2 yr</t>
  </si>
  <si>
    <t>1-2' MULTI TR</t>
  </si>
  <si>
    <t>2-3' TR 2 yr</t>
  </si>
  <si>
    <t>3-4' TR 2 yr</t>
  </si>
  <si>
    <t>Cornus Rosy Teacups® PPAF - BEST PINK</t>
  </si>
  <si>
    <t>Cornus Variegated Stellar Pink™ PPAF - FALL COLOR WOW</t>
  </si>
  <si>
    <t>Cornus controversa</t>
  </si>
  <si>
    <t>Cornus florida 'Sweetwater Red'</t>
  </si>
  <si>
    <t>Cornus kousa 'Aka tsuki'</t>
  </si>
  <si>
    <t>Cornus kousa 'Greensleeves' - SUPERIOR IN ALL WAYS</t>
  </si>
  <si>
    <t>Cornus kousa 'Snow Tower'® - USE AS STREET TREE</t>
  </si>
  <si>
    <t>Cornus kousa Mandarin Jewel® PPAF</t>
  </si>
  <si>
    <t>SP 1/16"</t>
  </si>
  <si>
    <t>Cornus nuttallii 'Colrigo Giant'</t>
  </si>
  <si>
    <t>Cornus officinalis</t>
  </si>
  <si>
    <t>Corylopsis pauciflora - WINTER FLOWERING</t>
  </si>
  <si>
    <t>LT TR</t>
  </si>
  <si>
    <t>Corylus avellana 'Contorta'</t>
  </si>
  <si>
    <t>Corylus avellana 'Red Dragon' PP 20,694 - RESTISTANT TO EFB</t>
  </si>
  <si>
    <t>Corylus colurna</t>
  </si>
  <si>
    <t>Cotinus coggygria var. purpurea - IMPROVED COLOR FORM</t>
  </si>
  <si>
    <t>Cotinus obovatus</t>
  </si>
  <si>
    <t>Crataegus ambigua - SUPER DURABLE</t>
  </si>
  <si>
    <t>Daphne tangutica</t>
  </si>
  <si>
    <t>Davidia involucrata</t>
  </si>
  <si>
    <t>Davidia involucrata var. vilmoriniana</t>
  </si>
  <si>
    <t>Dichroa febrifuga - SHOWY FRUIT</t>
  </si>
  <si>
    <t>Diospyros lotus- REDAY TO GRAFT</t>
  </si>
  <si>
    <t>Dirca palustris</t>
  </si>
  <si>
    <t>Fagus crenata</t>
  </si>
  <si>
    <t>Fagus sylvatica- READY TO GRAFT</t>
  </si>
  <si>
    <t>Fagus sylvatica 'Rohan Obelisk'</t>
  </si>
  <si>
    <t>Ficus afghanistanica 'Silver Lyre'</t>
  </si>
  <si>
    <t>Forsythia x intermedia Magical™ Gold - BEST BLOOM FORM</t>
  </si>
  <si>
    <t>Ginkgo biloba 'Fastigiata' - ROYALTY FREE</t>
  </si>
  <si>
    <t>Ginkgo biloba 'Jade Butterflies'</t>
  </si>
  <si>
    <t>LP 6-12" LOW GRAFT</t>
  </si>
  <si>
    <t>Ginkgo biloba 'Mariken' - DWARF</t>
  </si>
  <si>
    <t>LP 6-12"HG</t>
  </si>
  <si>
    <t>1-2' LOW GRAFT</t>
  </si>
  <si>
    <t>2-3' LOW GRAFT</t>
  </si>
  <si>
    <t>Gymnocladus chinensis</t>
  </si>
  <si>
    <t>Halesia tetraptera</t>
  </si>
  <si>
    <t>Hydrangea Everlasting® Amethyst PP 22,261</t>
  </si>
  <si>
    <t>Hydrangea aspera 'Elegant Sound Pavillion'</t>
  </si>
  <si>
    <t>Hydrangea quercifolia 'Munchkin' - NEW, DWARF</t>
  </si>
  <si>
    <t>Hydrangea quercifolia 'Ruby Slippers' - NEW, DWARF</t>
  </si>
  <si>
    <t>Hydrangea quercifolia 'Sike's Dwarf'</t>
  </si>
  <si>
    <t>Hydrangea quercifolia 'Snowflake' - HUGE DOUBLE FLOWERS</t>
  </si>
  <si>
    <t>Hydrangea serrata 'Kiyosumi'</t>
  </si>
  <si>
    <t>Hydrangea serrata 'O-amacha Nishiki'</t>
  </si>
  <si>
    <t>Hypericum Magical® Ivory PPAF</t>
  </si>
  <si>
    <t>Hypericum Magical® Triumph PPAF</t>
  </si>
  <si>
    <t>Hypericum Magical® Victory PPAF</t>
  </si>
  <si>
    <t>Ilex verticillata 'Winter Red'</t>
  </si>
  <si>
    <t>Indigofera kirilowii</t>
  </si>
  <si>
    <t>Juglans regia (Carpathian) - HARDY SOURCE</t>
  </si>
  <si>
    <t>Koelreuteria paniculata 'Coral Sun'® PP 17,409 - NEW</t>
  </si>
  <si>
    <t>Laburnum x watereri</t>
  </si>
  <si>
    <t>1-2' HVY TR</t>
  </si>
  <si>
    <t>3-4' HVY TR</t>
  </si>
  <si>
    <t>4-5' HVY TR</t>
  </si>
  <si>
    <t>Lindera obtusiloba</t>
  </si>
  <si>
    <t>LP 3-4'</t>
  </si>
  <si>
    <t>Lithocarpus densiflorus var. echinoides</t>
  </si>
  <si>
    <t>Magnolia 'Ann'</t>
  </si>
  <si>
    <t>Magnolia 'Betty'</t>
  </si>
  <si>
    <t>Magnolia 'Blazing Beauty'</t>
  </si>
  <si>
    <t>Magnolia 'Butterflies' - NAME RECOGNITION</t>
  </si>
  <si>
    <t>Magnolia 'Coral Reef'</t>
  </si>
  <si>
    <t>Magnolia 'Daybreak' - FRAGRANT</t>
  </si>
  <si>
    <t>Magnolia 'Gold Star' - GREAT FOLIAGE TOO</t>
  </si>
  <si>
    <t>Magnolia 'Lois'</t>
  </si>
  <si>
    <t>Magnolia 'Paul Cook'</t>
  </si>
  <si>
    <t>Magnolia 'Rose Marie' - DESTINED FOR GREATNESS</t>
  </si>
  <si>
    <t>Magnolia 'Royal Splendor'</t>
  </si>
  <si>
    <t>Magnolia 'Sunset Swirl' - WILL BE LOVED BY ALL</t>
  </si>
  <si>
    <t>LP RC- own roots</t>
  </si>
  <si>
    <t>Magnolia Spring Welcome® - SUPER HARDY</t>
  </si>
  <si>
    <t>Magnolia acuminata - GREAT ROOTSTOCK FOR SE</t>
  </si>
  <si>
    <t>Magnolia campbellii 'Kew's Surprise'</t>
  </si>
  <si>
    <t>Magnolia denudata</t>
  </si>
  <si>
    <t>Magnolia kobus</t>
  </si>
  <si>
    <t>1-2' TRANSPLANT</t>
  </si>
  <si>
    <t>2-3' TRANSPLANT</t>
  </si>
  <si>
    <t>Magnolia pyramidata</t>
  </si>
  <si>
    <t>Magnolia x loebneri 'Leonard Messel'</t>
  </si>
  <si>
    <t>Magnolia x loebneri 'White Rose' - PERFECT FLOWERS</t>
  </si>
  <si>
    <t>Magnolia x loebneri 'White Stardust'</t>
  </si>
  <si>
    <t>Magnolia x soulangiana</t>
  </si>
  <si>
    <t>Mahonia gracilipes - PINK FLOWERS</t>
  </si>
  <si>
    <t>Mahonia x media 'Charity'</t>
  </si>
  <si>
    <t>Malus Golden Sentinel PBR 1145 - APPLES FOR PATIOS</t>
  </si>
  <si>
    <t>Malus Scarlet Sentinel PBR 1144 - APPLES FOR PATIOS</t>
  </si>
  <si>
    <t>Malus hupehensis</t>
  </si>
  <si>
    <t>Michelia 'Inspiration'™</t>
  </si>
  <si>
    <t>Michelia laevifolia 'Free Spirit' PP 24,534</t>
  </si>
  <si>
    <t>Nyssa sy. Green Gable™ PP 22,951 - NARROW FORM</t>
  </si>
  <si>
    <t>Nyssa sylvatica</t>
  </si>
  <si>
    <t>Nyssa sylvatica 'Wildfire' - RED NEW GROWTH, ALL SUMMER</t>
  </si>
  <si>
    <t>Nyssa sylvatica Tupelo Tower™ PP 22,976 - IMPROVED HABIT</t>
  </si>
  <si>
    <t>Paeonia delaveyi</t>
  </si>
  <si>
    <t>Paeonia ludlowii</t>
  </si>
  <si>
    <t>Pinus pumila</t>
  </si>
  <si>
    <t>Pistacia chinensis</t>
  </si>
  <si>
    <t>Platanus occidentalis</t>
  </si>
  <si>
    <t>XP 1-2' RC</t>
  </si>
  <si>
    <t>Platanus x hispanica 'Suttneri'</t>
  </si>
  <si>
    <t>Poliothyrcis sinensis</t>
  </si>
  <si>
    <t>Populus tremula 'Erecta' - NARROW FORM</t>
  </si>
  <si>
    <t>Prunus maritima</t>
  </si>
  <si>
    <t>Prunus mume</t>
  </si>
  <si>
    <t>Pyrus ussuriensis</t>
  </si>
  <si>
    <t>Quercus 'Champion Seedless' - NEW</t>
  </si>
  <si>
    <t>Quercus 'Chimney Fire' - NEW, FALL COLOR</t>
  </si>
  <si>
    <t>Quercus 'Prairie Stature'® - HARDINESS</t>
  </si>
  <si>
    <t>Quercus acutissima</t>
  </si>
  <si>
    <t>Quercus arizonica</t>
  </si>
  <si>
    <t>Quercus bicolor- STRAIGHT TRUNKS</t>
  </si>
  <si>
    <t>Quercus cornelius-mulleri - FOR THE SW</t>
  </si>
  <si>
    <t>Quercus georgiana</t>
  </si>
  <si>
    <t>Quercus glaucoides</t>
  </si>
  <si>
    <t>Quercus greggii "La Siberia" strain - FOR THE WEST</t>
  </si>
  <si>
    <t>Quercus grisea</t>
  </si>
  <si>
    <t>Quercus hypoleucoides - EVERGREEN TO 0F</t>
  </si>
  <si>
    <t>#3 4-5'</t>
  </si>
  <si>
    <t>#3 5-6'</t>
  </si>
  <si>
    <t>Quercus lobata</t>
  </si>
  <si>
    <t>Quercus palustris- STRAIGHT TRUNKS</t>
  </si>
  <si>
    <t>Quercus phellos- STRAIGHT TRUNKS</t>
  </si>
  <si>
    <t>Quercus polymorpha</t>
  </si>
  <si>
    <t>Quercus prinoides Prairie Pioneer®</t>
  </si>
  <si>
    <t>Quercus shumardii - STRAIGHT TRUNKS</t>
  </si>
  <si>
    <t>Rhamnus purshiana</t>
  </si>
  <si>
    <t>Rhododendron occidentale</t>
  </si>
  <si>
    <t>Rosa Magical® Bullet - CUT BRANCH CROP</t>
  </si>
  <si>
    <t>Rosa Magical® Gold - CUT BRANCH CROP</t>
  </si>
  <si>
    <t>Rosa Magical® Pearls - CUT BRANCH CROP</t>
  </si>
  <si>
    <t>Rosa rugosa var. alba</t>
  </si>
  <si>
    <t>Schefflera delavayi - SCENTED FALL FLOWERS</t>
  </si>
  <si>
    <t>Schizophragma hydrangeoides 'Moonlight'</t>
  </si>
  <si>
    <t>Sophora japonica 'Pendulum'</t>
  </si>
  <si>
    <t>Stewartia sinensis</t>
  </si>
  <si>
    <t>Styrax japonicus 'Emerald Pagoda'</t>
  </si>
  <si>
    <t>Styrax obassia</t>
  </si>
  <si>
    <t>Syringa pekinensis Great Wall™ PPAF</t>
  </si>
  <si>
    <t>Syringa reticulata</t>
  </si>
  <si>
    <t>Syringa reticulata 'Ivory Silk'</t>
  </si>
  <si>
    <t>Syringa vulgaris Tiny Dancer™ - SMALLER STATURE</t>
  </si>
  <si>
    <t>Taxodium ascendens Debonair® PPAF</t>
  </si>
  <si>
    <t>Taxodium distichum  Apache Chief® PP12,502</t>
  </si>
  <si>
    <t>Taxodium distichum 'Peve Minaret'</t>
  </si>
  <si>
    <t>Taxodium distichum Shawnee Brave™</t>
  </si>
  <si>
    <t>Thuja plicata 'Excelsa'</t>
  </si>
  <si>
    <t>Viburnum dentatum</t>
  </si>
  <si>
    <t>Wisteria frutescens 'Amethyst Falls' - AMERICAN</t>
  </si>
  <si>
    <t>Wisteria macrostachya 'Blue Moon' - AMERICAN</t>
  </si>
  <si>
    <t>X Gordlinia grandiflora</t>
  </si>
  <si>
    <t>Zelkova serrata 'Fastigiata'</t>
  </si>
  <si>
    <t>Zelkova serrata 'Green Mansions'</t>
  </si>
  <si>
    <t>Zelkova serrata 'Musachino' - REALLY NARROW FORM</t>
  </si>
  <si>
    <t>Asarum caudatum f. album - GROUND COVER</t>
  </si>
  <si>
    <t>Disporum cantoniense (longistylum) 'Night Heron'</t>
  </si>
  <si>
    <t>Epimedium pinnatum ssp. colchicum</t>
  </si>
  <si>
    <t>Iris Californian hybrids - FOR WESTERN GARDENS</t>
  </si>
  <si>
    <t>Symphytum x uplandicum 'Axminster Gold'</t>
  </si>
  <si>
    <t>Acer palmatum 'Emperor I' - TRANSLUCENT FOLIAGE</t>
  </si>
  <si>
    <t>Acer palmatum - ORDER FOR SUMMER BUDDING</t>
  </si>
  <si>
    <t>Acer triflorum - SELDOM AVAILABLE</t>
  </si>
  <si>
    <t>Aesculus parviflora - VERY POPULAR</t>
  </si>
  <si>
    <t>Carpinus betulus 'Pinoccheo' - GREAT FORM</t>
  </si>
  <si>
    <t>Cercis c. var. tex. 'Traveler'</t>
  </si>
  <si>
    <t>Cornus florida 'Appalachian Joy' PP 18,238 - FOR SE US</t>
  </si>
  <si>
    <t>Cornus florida 'Appalachian Snow' PP 13,099 - FOR SE US</t>
  </si>
  <si>
    <t>Parthenocissus tricuspidata - HARDINESS!</t>
  </si>
  <si>
    <r>
      <rPr>
        <sz val="28"/>
        <rFont val="Arial"/>
        <family val="2"/>
      </rPr>
      <t>Winter 2015 Availability Order Form</t>
    </r>
    <r>
      <rPr>
        <sz val="26"/>
        <rFont val="Arial"/>
        <family val="2"/>
      </rPr>
      <t xml:space="preserve">
</t>
    </r>
    <r>
      <rPr>
        <sz val="16"/>
        <rFont val="Arial"/>
        <family val="2"/>
      </rPr>
      <t xml:space="preserve">The listed wholesale prices include additional royalty fees.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</si>
</sst>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m/d/yyyy\ ddd"/>
    <numFmt numFmtId="166" formatCode="&quot;$&quot;#,##0.00"/>
    <numFmt numFmtId="167" formatCode="#;#"/>
    <numFmt numFmtId="168" formatCode="&quot;Order Total:  &quot;\ &quot;$&quot;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26"/>
      <name val="Arial"/>
      <family val="2"/>
    </font>
    <font>
      <sz val="28"/>
      <name val="Arial"/>
      <family val="2"/>
    </font>
    <font>
      <sz val="14"/>
      <name val="Arial"/>
      <family val="2"/>
    </font>
    <font>
      <sz val="24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5"/>
      <name val="Arial"/>
      <family val="2"/>
    </font>
    <font>
      <b/>
      <sz val="12"/>
      <color theme="0"/>
      <name val="Arial"/>
      <family val="2"/>
    </font>
    <font>
      <sz val="11"/>
      <color theme="10"/>
      <name val="Arial"/>
      <family val="2"/>
    </font>
    <font>
      <sz val="12"/>
      <color theme="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b/>
      <sz val="16"/>
      <color rgb="FFFF0000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b/>
      <sz val="12"/>
      <color theme="1"/>
      <name val="Arial"/>
      <family val="2"/>
    </font>
    <font>
      <b/>
      <i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8">
    <xf numFmtId="0" fontId="0" fillId="0" borderId="0" xfId="0"/>
    <xf numFmtId="0" fontId="2" fillId="0" borderId="0" xfId="0" applyFont="1" applyBorder="1" applyAlignment="1" applyProtection="1">
      <alignment vertical="top"/>
      <protection locked="0"/>
    </xf>
    <xf numFmtId="0" fontId="3" fillId="2" borderId="6" xfId="0" applyNumberFormat="1" applyFont="1" applyFill="1" applyBorder="1" applyAlignment="1" applyProtection="1">
      <alignment horizontal="center" vertical="top" textRotation="90"/>
      <protection locked="0"/>
    </xf>
    <xf numFmtId="0" fontId="3" fillId="0" borderId="6" xfId="0" applyFont="1" applyFill="1" applyBorder="1" applyAlignment="1" applyProtection="1">
      <alignment horizontal="center" vertical="top" textRotation="90"/>
      <protection locked="0"/>
    </xf>
    <xf numFmtId="0" fontId="3" fillId="0" borderId="6" xfId="0" applyFont="1" applyFill="1" applyBorder="1" applyAlignment="1" applyProtection="1">
      <alignment horizontal="center" vertical="top" textRotation="90"/>
    </xf>
    <xf numFmtId="0" fontId="3" fillId="0" borderId="6" xfId="0" applyFont="1" applyBorder="1" applyAlignment="1" applyProtection="1">
      <alignment vertical="top" textRotation="90"/>
    </xf>
    <xf numFmtId="0" fontId="2" fillId="0" borderId="4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 textRotation="90"/>
    </xf>
    <xf numFmtId="0" fontId="8" fillId="5" borderId="4" xfId="0" applyFont="1" applyFill="1" applyBorder="1" applyAlignment="1" applyProtection="1">
      <alignment horizontal="center" vertical="top" wrapText="1"/>
      <protection hidden="1"/>
    </xf>
    <xf numFmtId="166" fontId="8" fillId="5" borderId="4" xfId="0" applyNumberFormat="1" applyFont="1" applyFill="1" applyBorder="1" applyAlignment="1" applyProtection="1">
      <alignment horizontal="center" vertical="top" wrapText="1"/>
      <protection hidden="1"/>
    </xf>
    <xf numFmtId="0" fontId="6" fillId="0" borderId="0" xfId="0" applyFont="1" applyFill="1" applyBorder="1" applyAlignment="1" applyProtection="1">
      <alignment vertical="top"/>
      <protection hidden="1"/>
    </xf>
    <xf numFmtId="166" fontId="8" fillId="0" borderId="0" xfId="0" applyNumberFormat="1" applyFont="1" applyFill="1" applyBorder="1" applyAlignment="1" applyProtection="1">
      <alignment vertical="top"/>
      <protection hidden="1"/>
    </xf>
    <xf numFmtId="166" fontId="14" fillId="0" borderId="0" xfId="0" applyNumberFormat="1" applyFont="1" applyFill="1" applyBorder="1" applyAlignment="1" applyProtection="1">
      <alignment horizontal="right" vertical="top"/>
      <protection hidden="1"/>
    </xf>
    <xf numFmtId="0" fontId="8" fillId="5" borderId="4" xfId="0" applyFont="1" applyFill="1" applyBorder="1" applyAlignment="1" applyProtection="1">
      <alignment horizontal="left" vertical="top" indent="1" shrinkToFit="1"/>
      <protection hidden="1"/>
    </xf>
    <xf numFmtId="0" fontId="7" fillId="5" borderId="4" xfId="0" applyFont="1" applyFill="1" applyBorder="1" applyAlignment="1" applyProtection="1">
      <alignment horizontal="right" vertical="top" wrapText="1"/>
      <protection hidden="1"/>
    </xf>
    <xf numFmtId="166" fontId="8" fillId="5" borderId="4" xfId="0" applyNumberFormat="1" applyFont="1" applyFill="1" applyBorder="1" applyAlignment="1" applyProtection="1">
      <alignment horizontal="right" vertical="top" wrapText="1"/>
      <protection hidden="1"/>
    </xf>
    <xf numFmtId="166" fontId="7" fillId="5" borderId="4" xfId="0" applyNumberFormat="1" applyFont="1" applyFill="1" applyBorder="1" applyAlignment="1" applyProtection="1">
      <alignment horizontal="right" vertical="top" wrapText="1"/>
      <protection hidden="1"/>
    </xf>
    <xf numFmtId="166" fontId="14" fillId="0" borderId="1" xfId="0" applyNumberFormat="1" applyFont="1" applyFill="1" applyBorder="1" applyAlignment="1" applyProtection="1">
      <alignment vertical="top"/>
      <protection hidden="1"/>
    </xf>
    <xf numFmtId="0" fontId="21" fillId="0" borderId="1" xfId="0" applyFont="1" applyFill="1" applyBorder="1" applyAlignment="1" applyProtection="1">
      <alignment vertical="top"/>
      <protection hidden="1"/>
    </xf>
    <xf numFmtId="0" fontId="7" fillId="0" borderId="0" xfId="0" applyFont="1" applyFill="1" applyBorder="1" applyAlignment="1" applyProtection="1">
      <alignment horizontal="left" vertical="top" readingOrder="1"/>
      <protection hidden="1"/>
    </xf>
    <xf numFmtId="0" fontId="7" fillId="0" borderId="0" xfId="0" applyFont="1" applyFill="1" applyBorder="1" applyAlignment="1" applyProtection="1">
      <alignment horizontal="left" vertical="top" indent="1" shrinkToFit="1"/>
      <protection hidden="1"/>
    </xf>
    <xf numFmtId="0" fontId="7" fillId="0" borderId="0" xfId="0" applyFont="1" applyFill="1" applyBorder="1" applyAlignment="1" applyProtection="1">
      <alignment vertical="top"/>
      <protection hidden="1"/>
    </xf>
    <xf numFmtId="0" fontId="7" fillId="0" borderId="0" xfId="0" applyFont="1" applyFill="1" applyBorder="1" applyAlignment="1" applyProtection="1">
      <alignment horizontal="center" vertical="top"/>
      <protection hidden="1"/>
    </xf>
    <xf numFmtId="166" fontId="7" fillId="0" borderId="0" xfId="0" applyNumberFormat="1" applyFont="1" applyFill="1" applyBorder="1" applyAlignment="1" applyProtection="1">
      <alignment horizontal="right" vertical="top"/>
      <protection hidden="1"/>
    </xf>
    <xf numFmtId="0" fontId="15" fillId="0" borderId="0" xfId="0" applyFont="1" applyFill="1" applyBorder="1" applyAlignment="1" applyProtection="1">
      <alignment vertical="top"/>
      <protection hidden="1"/>
    </xf>
    <xf numFmtId="0" fontId="14" fillId="0" borderId="0" xfId="0" applyFont="1" applyFill="1" applyBorder="1" applyAlignment="1" applyProtection="1">
      <alignment horizontal="right" vertical="top"/>
      <protection hidden="1"/>
    </xf>
    <xf numFmtId="0" fontId="18" fillId="0" borderId="0" xfId="0" applyFont="1" applyFill="1" applyBorder="1" applyAlignment="1" applyProtection="1">
      <alignment horizontal="left"/>
      <protection hidden="1"/>
    </xf>
    <xf numFmtId="0" fontId="5" fillId="0" borderId="2" xfId="0" applyFont="1" applyFill="1" applyBorder="1" applyAlignment="1" applyProtection="1">
      <alignment horizontal="left" vertical="top" readingOrder="1"/>
      <protection hidden="1"/>
    </xf>
    <xf numFmtId="0" fontId="5" fillId="0" borderId="3" xfId="0" applyFont="1" applyFill="1" applyBorder="1" applyAlignment="1" applyProtection="1">
      <alignment horizontal="left" vertical="top" shrinkToFit="1" readingOrder="1"/>
      <protection hidden="1"/>
    </xf>
    <xf numFmtId="0" fontId="5" fillId="0" borderId="1" xfId="0" applyFont="1" applyFill="1" applyBorder="1" applyAlignment="1" applyProtection="1">
      <alignment horizontal="left" vertical="top" indent="1" shrinkToFit="1"/>
      <protection hidden="1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center" vertical="top" shrinkToFit="1"/>
      <protection hidden="1"/>
    </xf>
    <xf numFmtId="166" fontId="14" fillId="0" borderId="1" xfId="0" applyNumberFormat="1" applyFont="1" applyFill="1" applyBorder="1" applyAlignment="1" applyProtection="1">
      <alignment horizontal="right" vertical="top" shrinkToFit="1"/>
      <protection hidden="1"/>
    </xf>
    <xf numFmtId="166" fontId="8" fillId="5" borderId="1" xfId="0" applyNumberFormat="1" applyFont="1" applyFill="1" applyBorder="1" applyAlignment="1" applyProtection="1">
      <alignment horizontal="right" vertical="top" wrapText="1"/>
      <protection hidden="1"/>
    </xf>
    <xf numFmtId="0" fontId="20" fillId="7" borderId="4" xfId="0" applyFont="1" applyFill="1" applyBorder="1" applyAlignment="1" applyProtection="1">
      <alignment horizontal="center" vertical="top" wrapText="1"/>
      <protection hidden="1"/>
    </xf>
    <xf numFmtId="166" fontId="14" fillId="7" borderId="0" xfId="0" applyNumberFormat="1" applyFont="1" applyFill="1" applyBorder="1" applyAlignment="1" applyProtection="1">
      <alignment horizontal="right" vertical="top" wrapText="1"/>
      <protection hidden="1"/>
    </xf>
    <xf numFmtId="166" fontId="13" fillId="7" borderId="0" xfId="0" applyNumberFormat="1" applyFont="1" applyFill="1" applyBorder="1" applyAlignment="1" applyProtection="1">
      <alignment horizontal="right" vertical="top"/>
      <protection hidden="1"/>
    </xf>
    <xf numFmtId="0" fontId="12" fillId="0" borderId="0" xfId="0" applyFont="1" applyFill="1" applyBorder="1" applyAlignment="1" applyProtection="1">
      <alignment horizontal="center" vertical="top"/>
      <protection hidden="1"/>
    </xf>
    <xf numFmtId="0" fontId="7" fillId="6" borderId="0" xfId="0" applyFont="1" applyFill="1" applyBorder="1" applyAlignment="1" applyProtection="1">
      <alignment vertical="top"/>
      <protection hidden="1"/>
    </xf>
    <xf numFmtId="0" fontId="8" fillId="6" borderId="0" xfId="0" applyFont="1" applyFill="1" applyBorder="1" applyAlignment="1" applyProtection="1">
      <alignment vertical="top" wrapText="1"/>
      <protection hidden="1"/>
    </xf>
    <xf numFmtId="0" fontId="7" fillId="6" borderId="0" xfId="0" applyFont="1" applyFill="1" applyBorder="1" applyAlignment="1" applyProtection="1">
      <alignment horizontal="left" vertical="top" readingOrder="1"/>
      <protection hidden="1"/>
    </xf>
    <xf numFmtId="0" fontId="7" fillId="6" borderId="0" xfId="0" applyFont="1" applyFill="1" applyBorder="1" applyAlignment="1" applyProtection="1">
      <alignment horizontal="left" vertical="top" indent="1" shrinkToFit="1"/>
      <protection hidden="1"/>
    </xf>
    <xf numFmtId="0" fontId="6" fillId="6" borderId="0" xfId="0" applyFont="1" applyFill="1" applyBorder="1" applyAlignment="1" applyProtection="1">
      <alignment vertical="top"/>
      <protection hidden="1"/>
    </xf>
    <xf numFmtId="166" fontId="8" fillId="6" borderId="0" xfId="0" applyNumberFormat="1" applyFont="1" applyFill="1" applyBorder="1" applyAlignment="1" applyProtection="1">
      <alignment vertical="top"/>
      <protection hidden="1"/>
    </xf>
    <xf numFmtId="0" fontId="7" fillId="6" borderId="0" xfId="0" applyFont="1" applyFill="1" applyBorder="1" applyAlignment="1" applyProtection="1">
      <alignment horizontal="center" vertical="top"/>
      <protection hidden="1"/>
    </xf>
    <xf numFmtId="166" fontId="7" fillId="6" borderId="0" xfId="0" applyNumberFormat="1" applyFont="1" applyFill="1" applyBorder="1" applyAlignment="1" applyProtection="1">
      <alignment horizontal="right" vertical="top"/>
      <protection hidden="1"/>
    </xf>
    <xf numFmtId="164" fontId="14" fillId="3" borderId="1" xfId="1" applyNumberFormat="1" applyFont="1" applyFill="1" applyBorder="1" applyAlignment="1" applyProtection="1">
      <alignment horizontal="center" vertical="top" shrinkToFi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7" fillId="6" borderId="0" xfId="0" applyFont="1" applyFill="1" applyBorder="1" applyAlignment="1" applyProtection="1">
      <alignment vertical="center"/>
      <protection hidden="1"/>
    </xf>
    <xf numFmtId="0" fontId="23" fillId="4" borderId="4" xfId="0" applyFont="1" applyFill="1" applyBorder="1" applyAlignment="1" applyProtection="1">
      <alignment horizontal="center" vertical="top" wrapText="1"/>
      <protection hidden="1"/>
    </xf>
    <xf numFmtId="0" fontId="7" fillId="0" borderId="11" xfId="0" applyFont="1" applyFill="1" applyBorder="1" applyAlignment="1" applyProtection="1">
      <alignment horizontal="left" vertical="top" readingOrder="1"/>
      <protection locked="0"/>
    </xf>
    <xf numFmtId="0" fontId="7" fillId="0" borderId="10" xfId="0" applyFont="1" applyFill="1" applyBorder="1" applyAlignment="1" applyProtection="1">
      <alignment horizontal="left" vertical="top" indent="1" shrinkToFit="1"/>
      <protection locked="0"/>
    </xf>
    <xf numFmtId="0" fontId="11" fillId="0" borderId="3" xfId="0" applyFont="1" applyFill="1" applyBorder="1" applyAlignment="1" applyProtection="1">
      <alignment vertical="top" wrapText="1"/>
      <protection locked="0"/>
    </xf>
    <xf numFmtId="0" fontId="11" fillId="0" borderId="2" xfId="0" applyFont="1" applyFill="1" applyBorder="1" applyAlignment="1" applyProtection="1">
      <alignment vertical="top" wrapText="1"/>
      <protection locked="0"/>
    </xf>
    <xf numFmtId="0" fontId="11" fillId="0" borderId="10" xfId="0" applyFont="1" applyFill="1" applyBorder="1" applyAlignment="1" applyProtection="1">
      <alignment horizontal="left" vertical="top"/>
      <protection locked="0"/>
    </xf>
    <xf numFmtId="0" fontId="11" fillId="0" borderId="10" xfId="0" applyFont="1" applyFill="1" applyBorder="1" applyAlignment="1" applyProtection="1">
      <alignment vertical="top" wrapText="1"/>
      <protection locked="0"/>
    </xf>
    <xf numFmtId="0" fontId="17" fillId="0" borderId="10" xfId="2" applyFont="1" applyFill="1" applyBorder="1" applyAlignment="1" applyProtection="1">
      <alignment vertical="top" wrapText="1"/>
      <protection locked="0"/>
    </xf>
    <xf numFmtId="0" fontId="17" fillId="0" borderId="3" xfId="2" applyFont="1" applyFill="1" applyBorder="1" applyAlignment="1" applyProtection="1">
      <alignment vertical="top" wrapText="1"/>
      <protection locked="0"/>
    </xf>
    <xf numFmtId="0" fontId="0" fillId="0" borderId="12" xfId="0" applyBorder="1" applyAlignment="1">
      <alignment vertical="top" shrinkToFit="1"/>
    </xf>
    <xf numFmtId="0" fontId="0" fillId="0" borderId="13" xfId="0" applyBorder="1" applyAlignment="1">
      <alignment vertical="top" shrinkToFit="1"/>
    </xf>
    <xf numFmtId="0" fontId="0" fillId="0" borderId="1" xfId="0" applyBorder="1" applyAlignment="1">
      <alignment vertical="top" shrinkToFit="1"/>
    </xf>
    <xf numFmtId="0" fontId="0" fillId="0" borderId="10" xfId="0" applyBorder="1" applyAlignment="1">
      <alignment vertical="top" shrinkToFit="1"/>
    </xf>
    <xf numFmtId="167" fontId="26" fillId="0" borderId="12" xfId="0" applyNumberFormat="1" applyFont="1" applyFill="1" applyBorder="1" applyAlignment="1" applyProtection="1">
      <alignment horizontal="right" vertical="center" shrinkToFit="1"/>
      <protection locked="0"/>
    </xf>
    <xf numFmtId="167" fontId="26" fillId="0" borderId="13" xfId="0" applyNumberFormat="1" applyFont="1" applyFill="1" applyBorder="1" applyAlignment="1" applyProtection="1">
      <alignment horizontal="right" vertical="center" shrinkToFit="1"/>
      <protection locked="0"/>
    </xf>
    <xf numFmtId="0" fontId="11" fillId="0" borderId="12" xfId="0" applyFont="1" applyFill="1" applyBorder="1" applyAlignment="1" applyProtection="1">
      <alignment horizontal="left" vertical="top"/>
      <protection locked="0"/>
    </xf>
    <xf numFmtId="0" fontId="8" fillId="5" borderId="4" xfId="0" applyFont="1" applyFill="1" applyBorder="1" applyAlignment="1" applyProtection="1">
      <alignment horizontal="left" vertical="top" shrinkToFit="1"/>
      <protection hidden="1"/>
    </xf>
    <xf numFmtId="0" fontId="14" fillId="0" borderId="0" xfId="0" applyFont="1" applyFill="1" applyBorder="1" applyAlignment="1" applyProtection="1">
      <alignment horizontal="right" vertical="top" wrapText="1"/>
      <protection hidden="1"/>
    </xf>
    <xf numFmtId="0" fontId="11" fillId="0" borderId="1" xfId="0" applyFont="1" applyFill="1" applyBorder="1" applyAlignment="1" applyProtection="1">
      <alignment vertical="top" wrapText="1"/>
      <protection locked="0"/>
    </xf>
    <xf numFmtId="0" fontId="11" fillId="0" borderId="2" xfId="0" applyFont="1" applyFill="1" applyBorder="1" applyAlignment="1" applyProtection="1">
      <alignment vertical="top" wrapText="1"/>
      <protection locked="0"/>
    </xf>
    <xf numFmtId="0" fontId="11" fillId="0" borderId="10" xfId="0" applyFont="1" applyFill="1" applyBorder="1" applyAlignment="1" applyProtection="1">
      <alignment vertical="top" wrapText="1"/>
      <protection locked="0"/>
    </xf>
    <xf numFmtId="0" fontId="11" fillId="0" borderId="3" xfId="0" applyFont="1" applyFill="1" applyBorder="1" applyAlignment="1" applyProtection="1">
      <alignment vertical="top" wrapText="1"/>
      <protection locked="0"/>
    </xf>
    <xf numFmtId="49" fontId="11" fillId="0" borderId="1" xfId="0" applyNumberFormat="1" applyFont="1" applyFill="1" applyBorder="1" applyAlignment="1" applyProtection="1">
      <alignment vertical="top" wrapText="1"/>
      <protection locked="0"/>
    </xf>
    <xf numFmtId="0" fontId="4" fillId="0" borderId="0" xfId="2" applyFont="1" applyFill="1" applyBorder="1" applyAlignment="1" applyProtection="1">
      <alignment vertical="top" wrapText="1"/>
      <protection locked="0"/>
    </xf>
    <xf numFmtId="168" fontId="19" fillId="7" borderId="5" xfId="0" applyNumberFormat="1" applyFont="1" applyFill="1" applyBorder="1" applyAlignment="1" applyProtection="1">
      <alignment horizontal="right"/>
      <protection hidden="1"/>
    </xf>
    <xf numFmtId="0" fontId="22" fillId="4" borderId="0" xfId="0" applyFont="1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protection hidden="1"/>
    </xf>
    <xf numFmtId="0" fontId="0" fillId="4" borderId="5" xfId="0" applyFill="1" applyBorder="1" applyAlignment="1" applyProtection="1">
      <protection hidden="1"/>
    </xf>
    <xf numFmtId="0" fontId="5" fillId="0" borderId="0" xfId="0" applyFont="1" applyFill="1" applyBorder="1" applyAlignment="1" applyProtection="1">
      <alignment vertical="top" wrapText="1"/>
      <protection hidden="1"/>
    </xf>
    <xf numFmtId="0" fontId="5" fillId="0" borderId="7" xfId="0" applyFont="1" applyFill="1" applyBorder="1" applyAlignment="1" applyProtection="1">
      <alignment horizontal="center" vertical="top" wrapText="1"/>
      <protection hidden="1"/>
    </xf>
    <xf numFmtId="0" fontId="5" fillId="0" borderId="8" xfId="0" applyFont="1" applyFill="1" applyBorder="1" applyAlignment="1" applyProtection="1">
      <alignment horizontal="center" vertical="top" wrapText="1"/>
      <protection hidden="1"/>
    </xf>
    <xf numFmtId="0" fontId="5" fillId="0" borderId="9" xfId="0" applyFont="1" applyFill="1" applyBorder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horizontal="left" vertical="top" wrapText="1" shrinkToFit="1"/>
      <protection locked="0"/>
    </xf>
    <xf numFmtId="165" fontId="5" fillId="0" borderId="1" xfId="0" applyNumberFormat="1" applyFont="1" applyFill="1" applyBorder="1" applyAlignment="1" applyProtection="1">
      <alignment horizontal="left" vertical="top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left" vertical="top"/>
      <protection locked="0"/>
    </xf>
    <xf numFmtId="0" fontId="11" fillId="0" borderId="2" xfId="0" applyFont="1" applyFill="1" applyBorder="1" applyAlignment="1" applyProtection="1">
      <alignment horizontal="left" vertical="top"/>
      <protection locked="0"/>
    </xf>
    <xf numFmtId="167" fontId="16" fillId="0" borderId="1" xfId="0" applyNumberFormat="1" applyFont="1" applyFill="1" applyBorder="1" applyAlignment="1" applyProtection="1">
      <alignment horizontal="center" vertical="top" shrinkToFit="1"/>
      <protection locked="0"/>
    </xf>
    <xf numFmtId="166" fontId="14" fillId="0" borderId="0" xfId="0" applyNumberFormat="1" applyFont="1" applyFill="1" applyBorder="1" applyAlignment="1" applyProtection="1">
      <alignment horizontal="right" vertical="top" wrapText="1"/>
      <protection hidden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16" fillId="0" borderId="1" xfId="0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Fill="1" applyBorder="1" applyAlignment="1" applyProtection="1">
      <alignment vertical="top" wrapText="1"/>
      <protection locked="0"/>
    </xf>
    <xf numFmtId="49" fontId="11" fillId="0" borderId="3" xfId="0" applyNumberFormat="1" applyFont="1" applyFill="1" applyBorder="1" applyAlignment="1" applyProtection="1">
      <alignment vertical="top" wrapText="1"/>
      <protection locked="0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Fill="1" applyBorder="1" applyAlignment="1" applyProtection="1">
      <alignment horizontal="center" vertical="center" wrapText="1"/>
      <protection hidden="1"/>
    </xf>
  </cellXfs>
  <cellStyles count="7">
    <cellStyle name="Comma" xfId="1" builtinId="3"/>
    <cellStyle name="Currency" xfId="1" builtinId="4"/>
    <cellStyle name="Currency [0]" xfId="1" builtinId="7"/>
    <cellStyle name="Hyperlink" xfId="2" builtinId="8"/>
    <cellStyle name="Normal" xfId="0" builtinId="0"/>
    <cellStyle name="Normal 2" xfId="3"/>
    <cellStyle name="Percent" xfId="1" builtinId="5"/>
  </cellStyles>
  <dxfs count="3">
    <dxf>
      <font>
        <color theme="0"/>
      </font>
      <fill>
        <patternFill>
          <bgColor theme="1"/>
        </patternFill>
      </fill>
    </dxf>
    <dxf>
      <font>
        <b/>
        <i val="0"/>
      </font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D7E4F2"/>
      <rgbColor rgb="00A0A0A0"/>
    </indexedColors>
    <mruColors>
      <color rgb="FFFFFFCC"/>
      <color rgb="FFFFFF99"/>
      <color rgb="FF003300"/>
      <color rgb="FF006600"/>
      <color rgb="FFFFFF66"/>
      <color rgb="FFFCB5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I$7" lockText="1" noThreeD="1"/>
</file>

<file path=xl/ctrlProps/ctrlProp2.xml><?xml version="1.0" encoding="utf-8"?>
<formControlPr xmlns="http://schemas.microsoft.com/office/spreadsheetml/2009/9/main" objectType="CheckBox" fmlaLink="$I$1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48985</xdr:colOff>
      <xdr:row>0</xdr:row>
      <xdr:rowOff>0</xdr:rowOff>
    </xdr:from>
    <xdr:to>
      <xdr:col>10</xdr:col>
      <xdr:colOff>874059</xdr:colOff>
      <xdr:row>1</xdr:row>
      <xdr:rowOff>40822</xdr:rowOff>
    </xdr:to>
    <xdr:pic>
      <xdr:nvPicPr>
        <xdr:cNvPr id="819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85" y="0"/>
          <a:ext cx="9498427" cy="17889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</xdr:row>
          <xdr:rowOff>9525</xdr:rowOff>
        </xdr:from>
        <xdr:to>
          <xdr:col>10</xdr:col>
          <xdr:colOff>981075</xdr:colOff>
          <xdr:row>9</xdr:row>
          <xdr:rowOff>28575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47625</xdr:rowOff>
        </xdr:from>
        <xdr:to>
          <xdr:col>10</xdr:col>
          <xdr:colOff>914400</xdr:colOff>
          <xdr:row>11</xdr:row>
          <xdr:rowOff>38100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I847"/>
  <sheetViews>
    <sheetView showGridLines="0" topLeftCell="A697" zoomScaleNormal="100" workbookViewId="0">
      <selection activeCell="F645" sqref="F645:F646"/>
    </sheetView>
  </sheetViews>
  <sheetFormatPr defaultColWidth="5.42578125" defaultRowHeight="15" customHeight="1" outlineLevelRow="1" outlineLevelCol="1" x14ac:dyDescent="0.2"/>
  <cols>
    <col min="1" max="1" width="22.85546875" style="1" bestFit="1" customWidth="1" outlineLevel="1"/>
    <col min="2" max="5" width="7.85546875" style="1" bestFit="1" customWidth="1" outlineLevel="1"/>
    <col min="6" max="6" width="34.5703125" style="1" bestFit="1" customWidth="1" outlineLevel="1"/>
    <col min="7" max="7" width="7.85546875" style="7" bestFit="1" customWidth="1"/>
    <col min="8" max="9" width="7" style="7" bestFit="1" customWidth="1"/>
    <col min="10" max="16384" width="5.42578125" style="1"/>
  </cols>
  <sheetData>
    <row r="1" spans="1:9" ht="64.5" customHeight="1" thickBot="1" x14ac:dyDescent="0.25">
      <c r="A1" s="2" t="s">
        <v>120</v>
      </c>
      <c r="B1" s="3" t="s">
        <v>5</v>
      </c>
      <c r="C1" s="2" t="s">
        <v>6</v>
      </c>
      <c r="D1" s="2" t="s">
        <v>7</v>
      </c>
      <c r="E1" s="2" t="s">
        <v>8</v>
      </c>
      <c r="F1" s="2" t="s">
        <v>121</v>
      </c>
      <c r="G1" s="4" t="s">
        <v>122</v>
      </c>
      <c r="H1" s="5" t="s">
        <v>123</v>
      </c>
      <c r="I1" s="8" t="s">
        <v>124</v>
      </c>
    </row>
    <row r="2" spans="1:9" ht="15" customHeight="1" outlineLevel="1" x14ac:dyDescent="0.2">
      <c r="A2" s="1" t="s">
        <v>127</v>
      </c>
      <c r="B2" s="1">
        <v>1.5</v>
      </c>
      <c r="C2" s="1">
        <v>50</v>
      </c>
      <c r="D2" s="1">
        <v>0.85</v>
      </c>
      <c r="E2" s="1">
        <v>25</v>
      </c>
      <c r="F2" s="1" t="s">
        <v>9</v>
      </c>
      <c r="G2" s="6" t="e">
        <f t="shared" ref="G2" si="0">AND(A1=#REF!,B1=#REF!,C1=#REF!,D1=#REF!,E1=#REF!,F1=#REF!)</f>
        <v>#REF!</v>
      </c>
      <c r="H2" s="6" t="b">
        <f t="shared" ref="H2" si="1">OR(ISBLANK(A1),ISBLANK(B1),ISBLANK(C1),ISBLANK(D1),ISBLANK(E1),ISBLANK(F1))</f>
        <v>0</v>
      </c>
      <c r="I2" s="7" t="b">
        <f t="shared" ref="I2" si="2">C1=0</f>
        <v>0</v>
      </c>
    </row>
    <row r="3" spans="1:9" ht="15" customHeight="1" outlineLevel="1" x14ac:dyDescent="0.2">
      <c r="A3" s="1" t="s">
        <v>132</v>
      </c>
      <c r="B3" s="1">
        <v>2.2000000000000002</v>
      </c>
      <c r="C3" s="1">
        <v>50</v>
      </c>
      <c r="D3" s="1">
        <v>1.25</v>
      </c>
      <c r="E3" s="1">
        <v>25</v>
      </c>
      <c r="F3" s="1" t="s">
        <v>115</v>
      </c>
      <c r="G3" s="6" t="b">
        <f t="shared" ref="G3" si="3">AND(A2=A1,B2=B1,C2=C1,D2=D1,E2=E1,F2=F1)</f>
        <v>0</v>
      </c>
      <c r="H3" s="6" t="b">
        <f t="shared" ref="H3" si="4">OR(ISBLANK(A2),ISBLANK(B2),ISBLANK(C2),ISBLANK(D2),ISBLANK(E2),ISBLANK(F2))</f>
        <v>0</v>
      </c>
      <c r="I3" s="7" t="b">
        <f t="shared" ref="I3" si="5">C2=0</f>
        <v>0</v>
      </c>
    </row>
    <row r="4" spans="1:9" ht="15" customHeight="1" outlineLevel="1" x14ac:dyDescent="0.2">
      <c r="A4" s="1" t="s">
        <v>126</v>
      </c>
      <c r="B4" s="1">
        <v>1.4</v>
      </c>
      <c r="C4" s="1">
        <v>50</v>
      </c>
      <c r="D4" s="1">
        <v>0.8</v>
      </c>
      <c r="E4" s="1">
        <v>25</v>
      </c>
      <c r="F4" s="1" t="s">
        <v>325</v>
      </c>
      <c r="G4" s="6" t="b">
        <f t="shared" ref="G4:G67" si="6">AND(A3=A2,B3=B2,C3=C2,D3=D2,E3=E2,F3=F2)</f>
        <v>0</v>
      </c>
      <c r="H4" s="6" t="b">
        <f t="shared" ref="H4:H67" si="7">OR(ISBLANK(A3),ISBLANK(B3),ISBLANK(C3),ISBLANK(D3),ISBLANK(E3),ISBLANK(F3))</f>
        <v>0</v>
      </c>
      <c r="I4" s="7" t="b">
        <f t="shared" ref="I4:I67" si="8">C3=0</f>
        <v>0</v>
      </c>
    </row>
    <row r="5" spans="1:9" ht="15" customHeight="1" outlineLevel="1" x14ac:dyDescent="0.2">
      <c r="A5" s="1" t="s">
        <v>128</v>
      </c>
      <c r="B5" s="1">
        <v>1.7</v>
      </c>
      <c r="C5" s="1">
        <v>50</v>
      </c>
      <c r="D5" s="1">
        <v>0.95</v>
      </c>
      <c r="E5" s="1">
        <v>25</v>
      </c>
      <c r="F5" s="1" t="s">
        <v>325</v>
      </c>
      <c r="G5" s="6" t="b">
        <f t="shared" si="6"/>
        <v>0</v>
      </c>
      <c r="H5" s="6" t="b">
        <f t="shared" si="7"/>
        <v>0</v>
      </c>
      <c r="I5" s="7" t="b">
        <f t="shared" si="8"/>
        <v>0</v>
      </c>
    </row>
    <row r="6" spans="1:9" ht="15" customHeight="1" outlineLevel="1" x14ac:dyDescent="0.2">
      <c r="A6" s="1" t="s">
        <v>126</v>
      </c>
      <c r="B6" s="1">
        <v>1.05</v>
      </c>
      <c r="C6" s="1">
        <v>50</v>
      </c>
      <c r="D6" s="1">
        <v>0.6</v>
      </c>
      <c r="E6" s="1">
        <v>25</v>
      </c>
      <c r="F6" s="1" t="s">
        <v>10</v>
      </c>
      <c r="G6" s="6" t="b">
        <f t="shared" si="6"/>
        <v>0</v>
      </c>
      <c r="H6" s="6" t="b">
        <f t="shared" si="7"/>
        <v>0</v>
      </c>
      <c r="I6" s="7" t="b">
        <f t="shared" si="8"/>
        <v>0</v>
      </c>
    </row>
    <row r="7" spans="1:9" ht="15" customHeight="1" outlineLevel="1" x14ac:dyDescent="0.2">
      <c r="A7" s="1" t="s">
        <v>144</v>
      </c>
      <c r="B7" s="1">
        <v>30.4</v>
      </c>
      <c r="C7" s="1">
        <v>10</v>
      </c>
      <c r="D7" s="1">
        <v>17.350000000000001</v>
      </c>
      <c r="E7" s="1">
        <v>5</v>
      </c>
      <c r="F7" s="1" t="s">
        <v>326</v>
      </c>
      <c r="G7" s="6" t="b">
        <f t="shared" si="6"/>
        <v>0</v>
      </c>
      <c r="H7" s="6" t="b">
        <f t="shared" si="7"/>
        <v>0</v>
      </c>
      <c r="I7" s="7" t="b">
        <f t="shared" si="8"/>
        <v>0</v>
      </c>
    </row>
    <row r="8" spans="1:9" ht="15" customHeight="1" outlineLevel="1" x14ac:dyDescent="0.2">
      <c r="A8" s="1" t="s">
        <v>148</v>
      </c>
      <c r="B8" s="1">
        <v>12.6</v>
      </c>
      <c r="C8" s="1">
        <v>10</v>
      </c>
      <c r="D8" s="1">
        <v>7.85</v>
      </c>
      <c r="E8" s="1">
        <v>5</v>
      </c>
      <c r="F8" s="1" t="s">
        <v>327</v>
      </c>
      <c r="G8" s="6" t="b">
        <f t="shared" si="6"/>
        <v>0</v>
      </c>
      <c r="H8" s="6" t="b">
        <f t="shared" si="7"/>
        <v>0</v>
      </c>
      <c r="I8" s="7" t="b">
        <f t="shared" si="8"/>
        <v>0</v>
      </c>
    </row>
    <row r="9" spans="1:9" ht="15" customHeight="1" outlineLevel="1" x14ac:dyDescent="0.2">
      <c r="A9" s="1" t="s">
        <v>144</v>
      </c>
      <c r="B9" s="1">
        <v>17.25</v>
      </c>
      <c r="C9" s="1">
        <v>10</v>
      </c>
      <c r="D9" s="1">
        <v>9.85</v>
      </c>
      <c r="E9" s="1">
        <v>5</v>
      </c>
      <c r="F9" s="1" t="s">
        <v>327</v>
      </c>
      <c r="G9" s="6" t="b">
        <f t="shared" si="6"/>
        <v>0</v>
      </c>
      <c r="H9" s="6" t="b">
        <f t="shared" si="7"/>
        <v>0</v>
      </c>
      <c r="I9" s="7" t="b">
        <f t="shared" si="8"/>
        <v>0</v>
      </c>
    </row>
    <row r="10" spans="1:9" ht="15" customHeight="1" outlineLevel="1" x14ac:dyDescent="0.2">
      <c r="A10" s="1" t="s">
        <v>144</v>
      </c>
      <c r="B10" s="1">
        <v>25.15</v>
      </c>
      <c r="C10" s="1">
        <v>10</v>
      </c>
      <c r="D10" s="1">
        <v>14.35</v>
      </c>
      <c r="E10" s="1">
        <v>5</v>
      </c>
      <c r="F10" s="1" t="s">
        <v>328</v>
      </c>
      <c r="G10" s="6" t="b">
        <f t="shared" si="6"/>
        <v>0</v>
      </c>
      <c r="H10" s="6" t="b">
        <f t="shared" si="7"/>
        <v>0</v>
      </c>
      <c r="I10" s="7" t="b">
        <f t="shared" si="8"/>
        <v>0</v>
      </c>
    </row>
    <row r="11" spans="1:9" ht="15" customHeight="1" outlineLevel="1" x14ac:dyDescent="0.2">
      <c r="A11" s="1" t="s">
        <v>149</v>
      </c>
      <c r="B11" s="1">
        <v>33.450000000000003</v>
      </c>
      <c r="C11" s="1">
        <v>10</v>
      </c>
      <c r="D11" s="1">
        <v>19.100000000000001</v>
      </c>
      <c r="E11" s="1">
        <v>5</v>
      </c>
      <c r="F11" s="1" t="s">
        <v>328</v>
      </c>
      <c r="G11" s="6" t="b">
        <f t="shared" si="6"/>
        <v>0</v>
      </c>
      <c r="H11" s="6" t="b">
        <f t="shared" si="7"/>
        <v>0</v>
      </c>
      <c r="I11" s="7" t="b">
        <f t="shared" si="8"/>
        <v>0</v>
      </c>
    </row>
    <row r="12" spans="1:9" ht="15" customHeight="1" outlineLevel="1" x14ac:dyDescent="0.2">
      <c r="A12" s="1" t="s">
        <v>147</v>
      </c>
      <c r="B12" s="1">
        <v>38.700000000000003</v>
      </c>
      <c r="C12" s="1">
        <v>10</v>
      </c>
      <c r="D12" s="1">
        <v>22.1</v>
      </c>
      <c r="E12" s="1">
        <v>5</v>
      </c>
      <c r="F12" s="1" t="s">
        <v>328</v>
      </c>
      <c r="G12" s="6" t="b">
        <f t="shared" si="6"/>
        <v>0</v>
      </c>
      <c r="H12" s="6" t="b">
        <f t="shared" si="7"/>
        <v>0</v>
      </c>
      <c r="I12" s="7" t="b">
        <f t="shared" si="8"/>
        <v>0</v>
      </c>
    </row>
    <row r="13" spans="1:9" ht="15" customHeight="1" outlineLevel="1" x14ac:dyDescent="0.2">
      <c r="A13" s="1" t="s">
        <v>129</v>
      </c>
      <c r="B13" s="1">
        <v>27.1</v>
      </c>
      <c r="C13" s="1">
        <v>10</v>
      </c>
      <c r="D13" s="1">
        <v>16.600000000000001</v>
      </c>
      <c r="E13" s="1">
        <v>5</v>
      </c>
      <c r="F13" s="1" t="s">
        <v>328</v>
      </c>
      <c r="G13" s="6" t="b">
        <f t="shared" si="6"/>
        <v>0</v>
      </c>
      <c r="H13" s="6" t="b">
        <f t="shared" si="7"/>
        <v>0</v>
      </c>
      <c r="I13" s="7" t="b">
        <f t="shared" si="8"/>
        <v>0</v>
      </c>
    </row>
    <row r="14" spans="1:9" ht="15" customHeight="1" outlineLevel="1" x14ac:dyDescent="0.2">
      <c r="A14" s="1" t="s">
        <v>127</v>
      </c>
      <c r="B14" s="1">
        <v>1.5</v>
      </c>
      <c r="C14" s="1">
        <v>50</v>
      </c>
      <c r="D14" s="1">
        <v>0.85</v>
      </c>
      <c r="E14" s="1">
        <v>25</v>
      </c>
      <c r="F14" s="1" t="s">
        <v>135</v>
      </c>
      <c r="G14" s="6" t="b">
        <f t="shared" si="6"/>
        <v>0</v>
      </c>
      <c r="H14" s="6" t="b">
        <f t="shared" si="7"/>
        <v>0</v>
      </c>
      <c r="I14" s="7" t="b">
        <f t="shared" si="8"/>
        <v>0</v>
      </c>
    </row>
    <row r="15" spans="1:9" ht="15" customHeight="1" outlineLevel="1" x14ac:dyDescent="0.2">
      <c r="A15" s="1" t="s">
        <v>153</v>
      </c>
      <c r="B15" s="1">
        <v>7.3</v>
      </c>
      <c r="C15" s="1">
        <v>20</v>
      </c>
      <c r="D15" s="1">
        <v>4.1500000000000004</v>
      </c>
      <c r="E15" s="1">
        <v>10</v>
      </c>
      <c r="F15" s="1" t="s">
        <v>32</v>
      </c>
      <c r="G15" s="6" t="b">
        <f t="shared" si="6"/>
        <v>0</v>
      </c>
      <c r="H15" s="6" t="b">
        <f t="shared" si="7"/>
        <v>0</v>
      </c>
      <c r="I15" s="7" t="b">
        <f t="shared" si="8"/>
        <v>0</v>
      </c>
    </row>
    <row r="16" spans="1:9" ht="15" customHeight="1" outlineLevel="1" x14ac:dyDescent="0.2">
      <c r="A16" s="1" t="s">
        <v>129</v>
      </c>
      <c r="B16" s="1">
        <v>9.8000000000000007</v>
      </c>
      <c r="C16" s="1">
        <v>20</v>
      </c>
      <c r="D16" s="1">
        <v>5.6</v>
      </c>
      <c r="E16" s="1">
        <v>10</v>
      </c>
      <c r="F16" s="1" t="s">
        <v>32</v>
      </c>
      <c r="G16" s="6" t="b">
        <f t="shared" si="6"/>
        <v>0</v>
      </c>
      <c r="H16" s="6" t="b">
        <f t="shared" si="7"/>
        <v>0</v>
      </c>
      <c r="I16" s="7" t="b">
        <f t="shared" si="8"/>
        <v>0</v>
      </c>
    </row>
    <row r="17" spans="1:9" ht="15" customHeight="1" outlineLevel="1" x14ac:dyDescent="0.2">
      <c r="A17" s="1" t="s">
        <v>130</v>
      </c>
      <c r="B17" s="1">
        <v>11.9</v>
      </c>
      <c r="C17" s="1">
        <v>20</v>
      </c>
      <c r="D17" s="1">
        <v>6.8</v>
      </c>
      <c r="E17" s="1">
        <v>10</v>
      </c>
      <c r="F17" s="1" t="s">
        <v>32</v>
      </c>
      <c r="G17" s="6" t="b">
        <f t="shared" si="6"/>
        <v>0</v>
      </c>
      <c r="H17" s="6" t="b">
        <f t="shared" si="7"/>
        <v>0</v>
      </c>
      <c r="I17" s="7" t="b">
        <f t="shared" si="8"/>
        <v>0</v>
      </c>
    </row>
    <row r="18" spans="1:9" ht="15" customHeight="1" outlineLevel="1" x14ac:dyDescent="0.2">
      <c r="A18" s="1" t="s">
        <v>312</v>
      </c>
      <c r="B18" s="1">
        <v>17.25</v>
      </c>
      <c r="C18" s="1">
        <v>10</v>
      </c>
      <c r="D18" s="1">
        <v>9.85</v>
      </c>
      <c r="E18" s="1">
        <v>5</v>
      </c>
      <c r="F18" s="1" t="s">
        <v>329</v>
      </c>
      <c r="G18" s="6" t="b">
        <f t="shared" si="6"/>
        <v>0</v>
      </c>
      <c r="H18" s="6" t="b">
        <f t="shared" si="7"/>
        <v>0</v>
      </c>
      <c r="I18" s="7" t="b">
        <f t="shared" si="8"/>
        <v>0</v>
      </c>
    </row>
    <row r="19" spans="1:9" ht="15" customHeight="1" outlineLevel="1" x14ac:dyDescent="0.2">
      <c r="A19" s="1" t="s">
        <v>312</v>
      </c>
      <c r="B19" s="1">
        <v>17.25</v>
      </c>
      <c r="C19" s="1">
        <v>10</v>
      </c>
      <c r="D19" s="1">
        <v>9.85</v>
      </c>
      <c r="E19" s="1">
        <v>5</v>
      </c>
      <c r="F19" s="1" t="s">
        <v>33</v>
      </c>
      <c r="G19" s="6" t="b">
        <f t="shared" si="6"/>
        <v>0</v>
      </c>
      <c r="H19" s="6" t="b">
        <f t="shared" si="7"/>
        <v>0</v>
      </c>
      <c r="I19" s="7" t="b">
        <f t="shared" si="8"/>
        <v>0</v>
      </c>
    </row>
    <row r="20" spans="1:9" ht="15" customHeight="1" outlineLevel="1" x14ac:dyDescent="0.2">
      <c r="A20" s="1" t="s">
        <v>310</v>
      </c>
      <c r="B20" s="1">
        <v>19.899999999999999</v>
      </c>
      <c r="C20" s="1">
        <v>10</v>
      </c>
      <c r="D20" s="1">
        <v>11.35</v>
      </c>
      <c r="E20" s="1">
        <v>5</v>
      </c>
      <c r="F20" s="1" t="s">
        <v>33</v>
      </c>
      <c r="G20" s="6" t="b">
        <f t="shared" si="6"/>
        <v>0</v>
      </c>
      <c r="H20" s="6" t="b">
        <f t="shared" si="7"/>
        <v>0</v>
      </c>
      <c r="I20" s="7" t="b">
        <f t="shared" si="8"/>
        <v>0</v>
      </c>
    </row>
    <row r="21" spans="1:9" ht="15" customHeight="1" outlineLevel="1" x14ac:dyDescent="0.2">
      <c r="A21" s="1" t="s">
        <v>310</v>
      </c>
      <c r="B21" s="1">
        <v>19.899999999999999</v>
      </c>
      <c r="C21" s="1">
        <v>10</v>
      </c>
      <c r="D21" s="1">
        <v>11.35</v>
      </c>
      <c r="E21" s="1">
        <v>5</v>
      </c>
      <c r="F21" s="1" t="s">
        <v>330</v>
      </c>
      <c r="G21" s="6" t="b">
        <f t="shared" si="6"/>
        <v>0</v>
      </c>
      <c r="H21" s="6" t="b">
        <f t="shared" si="7"/>
        <v>0</v>
      </c>
      <c r="I21" s="7" t="b">
        <f t="shared" si="8"/>
        <v>0</v>
      </c>
    </row>
    <row r="22" spans="1:9" ht="15" customHeight="1" outlineLevel="1" x14ac:dyDescent="0.2">
      <c r="A22" s="1" t="s">
        <v>128</v>
      </c>
      <c r="B22" s="1">
        <v>1.7</v>
      </c>
      <c r="C22" s="1">
        <v>50</v>
      </c>
      <c r="D22" s="1">
        <v>0.95</v>
      </c>
      <c r="E22" s="1">
        <v>25</v>
      </c>
      <c r="F22" s="1" t="s">
        <v>34</v>
      </c>
      <c r="G22" s="6" t="b">
        <f t="shared" si="6"/>
        <v>0</v>
      </c>
      <c r="H22" s="6" t="b">
        <f t="shared" si="7"/>
        <v>0</v>
      </c>
      <c r="I22" s="7" t="b">
        <f t="shared" si="8"/>
        <v>0</v>
      </c>
    </row>
    <row r="23" spans="1:9" ht="15" customHeight="1" outlineLevel="1" x14ac:dyDescent="0.2">
      <c r="A23" s="1" t="s">
        <v>132</v>
      </c>
      <c r="B23" s="1">
        <v>2.2000000000000002</v>
      </c>
      <c r="C23" s="1">
        <v>50</v>
      </c>
      <c r="D23" s="1">
        <v>1.25</v>
      </c>
      <c r="E23" s="1">
        <v>25</v>
      </c>
      <c r="F23" s="1" t="s">
        <v>34</v>
      </c>
      <c r="G23" s="6" t="b">
        <f t="shared" si="6"/>
        <v>0</v>
      </c>
      <c r="H23" s="6" t="b">
        <f t="shared" si="7"/>
        <v>0</v>
      </c>
      <c r="I23" s="7" t="b">
        <f t="shared" si="8"/>
        <v>0</v>
      </c>
    </row>
    <row r="24" spans="1:9" ht="15" customHeight="1" outlineLevel="1" x14ac:dyDescent="0.2">
      <c r="A24" s="1" t="s">
        <v>129</v>
      </c>
      <c r="B24" s="1">
        <v>2.65</v>
      </c>
      <c r="C24" s="1">
        <v>50</v>
      </c>
      <c r="D24" s="1">
        <v>1.5</v>
      </c>
      <c r="E24" s="1">
        <v>10</v>
      </c>
      <c r="F24" s="1" t="s">
        <v>34</v>
      </c>
      <c r="G24" s="6" t="b">
        <f t="shared" si="6"/>
        <v>0</v>
      </c>
      <c r="H24" s="6" t="b">
        <f t="shared" si="7"/>
        <v>0</v>
      </c>
      <c r="I24" s="7" t="b">
        <f t="shared" si="8"/>
        <v>0</v>
      </c>
    </row>
    <row r="25" spans="1:9" ht="15" customHeight="1" outlineLevel="1" x14ac:dyDescent="0.2">
      <c r="A25" s="1" t="s">
        <v>150</v>
      </c>
      <c r="B25" s="1">
        <v>35</v>
      </c>
      <c r="C25" s="1">
        <v>10</v>
      </c>
      <c r="D25" s="1">
        <v>20</v>
      </c>
      <c r="E25" s="1">
        <v>5</v>
      </c>
      <c r="F25" s="1" t="s">
        <v>331</v>
      </c>
      <c r="G25" s="6" t="b">
        <f t="shared" si="6"/>
        <v>0</v>
      </c>
      <c r="H25" s="6" t="b">
        <f t="shared" si="7"/>
        <v>0</v>
      </c>
      <c r="I25" s="7" t="b">
        <f t="shared" si="8"/>
        <v>0</v>
      </c>
    </row>
    <row r="26" spans="1:9" ht="15" customHeight="1" outlineLevel="1" x14ac:dyDescent="0.2">
      <c r="A26" s="1" t="s">
        <v>132</v>
      </c>
      <c r="B26" s="1">
        <v>5.55</v>
      </c>
      <c r="C26" s="1">
        <v>50</v>
      </c>
      <c r="D26" s="1">
        <v>3.15</v>
      </c>
      <c r="E26" s="1">
        <v>25</v>
      </c>
      <c r="F26" s="1" t="s">
        <v>332</v>
      </c>
      <c r="G26" s="6" t="b">
        <f t="shared" si="6"/>
        <v>0</v>
      </c>
      <c r="H26" s="6" t="b">
        <f t="shared" si="7"/>
        <v>0</v>
      </c>
      <c r="I26" s="7" t="b">
        <f t="shared" si="8"/>
        <v>0</v>
      </c>
    </row>
    <row r="27" spans="1:9" ht="15" customHeight="1" outlineLevel="1" x14ac:dyDescent="0.2">
      <c r="A27" s="1" t="s">
        <v>129</v>
      </c>
      <c r="B27" s="1">
        <v>7.55</v>
      </c>
      <c r="C27" s="1">
        <v>20</v>
      </c>
      <c r="D27" s="1">
        <v>4.3</v>
      </c>
      <c r="E27" s="1">
        <v>10</v>
      </c>
      <c r="F27" s="1" t="s">
        <v>332</v>
      </c>
      <c r="G27" s="6" t="b">
        <f t="shared" si="6"/>
        <v>0</v>
      </c>
      <c r="H27" s="6" t="b">
        <f t="shared" si="7"/>
        <v>0</v>
      </c>
      <c r="I27" s="7" t="b">
        <f t="shared" si="8"/>
        <v>0</v>
      </c>
    </row>
    <row r="28" spans="1:9" ht="15" customHeight="1" outlineLevel="1" x14ac:dyDescent="0.2">
      <c r="A28" s="1" t="s">
        <v>132</v>
      </c>
      <c r="B28" s="1">
        <v>7.15</v>
      </c>
      <c r="C28" s="1">
        <v>50</v>
      </c>
      <c r="D28" s="1">
        <v>3.65</v>
      </c>
      <c r="E28" s="1">
        <v>25</v>
      </c>
      <c r="F28" s="1" t="s">
        <v>333</v>
      </c>
      <c r="G28" s="6" t="b">
        <f t="shared" si="6"/>
        <v>0</v>
      </c>
      <c r="H28" s="6" t="b">
        <f t="shared" si="7"/>
        <v>0</v>
      </c>
      <c r="I28" s="7" t="b">
        <f t="shared" si="8"/>
        <v>0</v>
      </c>
    </row>
    <row r="29" spans="1:9" ht="15" customHeight="1" outlineLevel="1" x14ac:dyDescent="0.2">
      <c r="A29" s="1" t="s">
        <v>127</v>
      </c>
      <c r="B29" s="1">
        <v>1.5</v>
      </c>
      <c r="C29" s="1">
        <v>50</v>
      </c>
      <c r="D29" s="1">
        <v>0.85</v>
      </c>
      <c r="E29" s="1">
        <v>25</v>
      </c>
      <c r="F29" s="1" t="s">
        <v>35</v>
      </c>
      <c r="G29" s="6" t="b">
        <f t="shared" si="6"/>
        <v>0</v>
      </c>
      <c r="H29" s="6" t="b">
        <f t="shared" si="7"/>
        <v>0</v>
      </c>
      <c r="I29" s="7" t="b">
        <f t="shared" si="8"/>
        <v>0</v>
      </c>
    </row>
    <row r="30" spans="1:9" ht="15" customHeight="1" outlineLevel="1" x14ac:dyDescent="0.2">
      <c r="A30" s="1" t="s">
        <v>178</v>
      </c>
      <c r="B30" s="1">
        <v>1.1499999999999999</v>
      </c>
      <c r="C30" s="1">
        <v>100</v>
      </c>
      <c r="D30" s="1">
        <v>0.65</v>
      </c>
      <c r="E30" s="1">
        <v>25</v>
      </c>
      <c r="F30" s="1" t="s">
        <v>11</v>
      </c>
      <c r="G30" s="6" t="b">
        <f t="shared" si="6"/>
        <v>0</v>
      </c>
      <c r="H30" s="6" t="b">
        <f t="shared" si="7"/>
        <v>0</v>
      </c>
      <c r="I30" s="7" t="b">
        <f t="shared" si="8"/>
        <v>0</v>
      </c>
    </row>
    <row r="31" spans="1:9" ht="15" customHeight="1" outlineLevel="1" x14ac:dyDescent="0.2">
      <c r="A31" s="1" t="s">
        <v>139</v>
      </c>
      <c r="B31" s="1">
        <v>1.5</v>
      </c>
      <c r="C31" s="1">
        <v>100</v>
      </c>
      <c r="D31" s="1">
        <v>0.85</v>
      </c>
      <c r="E31" s="1">
        <v>25</v>
      </c>
      <c r="F31" s="1" t="s">
        <v>11</v>
      </c>
      <c r="G31" s="6" t="b">
        <f t="shared" si="6"/>
        <v>0</v>
      </c>
      <c r="H31" s="6" t="b">
        <f t="shared" si="7"/>
        <v>0</v>
      </c>
      <c r="I31" s="7" t="b">
        <f t="shared" si="8"/>
        <v>0</v>
      </c>
    </row>
    <row r="32" spans="1:9" ht="15" customHeight="1" outlineLevel="1" x14ac:dyDescent="0.2">
      <c r="A32" s="1" t="s">
        <v>270</v>
      </c>
      <c r="B32" s="1">
        <v>4.6500000000000004</v>
      </c>
      <c r="C32" s="1">
        <v>50</v>
      </c>
      <c r="D32" s="1">
        <v>2.65</v>
      </c>
      <c r="E32" s="1">
        <v>25</v>
      </c>
      <c r="F32" s="1" t="s">
        <v>11</v>
      </c>
      <c r="G32" s="6" t="b">
        <f t="shared" si="6"/>
        <v>0</v>
      </c>
      <c r="H32" s="6" t="b">
        <f t="shared" si="7"/>
        <v>0</v>
      </c>
      <c r="I32" s="7" t="b">
        <f t="shared" si="8"/>
        <v>0</v>
      </c>
    </row>
    <row r="33" spans="1:9" ht="15" customHeight="1" outlineLevel="1" x14ac:dyDescent="0.2">
      <c r="A33" s="1" t="s">
        <v>141</v>
      </c>
      <c r="B33" s="1">
        <v>1.4</v>
      </c>
      <c r="C33" s="1">
        <v>100</v>
      </c>
      <c r="D33" s="1">
        <v>0.8</v>
      </c>
      <c r="E33" s="1">
        <v>25</v>
      </c>
      <c r="F33" s="1" t="s">
        <v>11</v>
      </c>
      <c r="G33" s="6" t="b">
        <f t="shared" si="6"/>
        <v>0</v>
      </c>
      <c r="H33" s="6" t="b">
        <f t="shared" si="7"/>
        <v>0</v>
      </c>
      <c r="I33" s="7" t="b">
        <f t="shared" si="8"/>
        <v>0</v>
      </c>
    </row>
    <row r="34" spans="1:9" ht="15" customHeight="1" outlineLevel="1" x14ac:dyDescent="0.2">
      <c r="A34" s="1" t="s">
        <v>142</v>
      </c>
      <c r="B34" s="1">
        <v>1.7</v>
      </c>
      <c r="C34" s="1">
        <v>100</v>
      </c>
      <c r="D34" s="1">
        <v>0.95</v>
      </c>
      <c r="E34" s="1">
        <v>25</v>
      </c>
      <c r="F34" s="1" t="s">
        <v>553</v>
      </c>
      <c r="G34" s="6" t="b">
        <f t="shared" si="6"/>
        <v>0</v>
      </c>
      <c r="H34" s="6" t="b">
        <f t="shared" si="7"/>
        <v>0</v>
      </c>
      <c r="I34" s="7" t="b">
        <f t="shared" si="8"/>
        <v>0</v>
      </c>
    </row>
    <row r="35" spans="1:9" ht="15" customHeight="1" outlineLevel="1" x14ac:dyDescent="0.2">
      <c r="A35" s="1" t="s">
        <v>143</v>
      </c>
      <c r="B35" s="1">
        <v>2.2999999999999998</v>
      </c>
      <c r="C35" s="1">
        <v>100</v>
      </c>
      <c r="D35" s="1">
        <v>1.3</v>
      </c>
      <c r="E35" s="1">
        <v>25</v>
      </c>
      <c r="F35" s="1" t="s">
        <v>553</v>
      </c>
      <c r="G35" s="6" t="b">
        <f t="shared" si="6"/>
        <v>0</v>
      </c>
      <c r="H35" s="6" t="b">
        <f t="shared" si="7"/>
        <v>0</v>
      </c>
      <c r="I35" s="7" t="b">
        <f t="shared" si="8"/>
        <v>0</v>
      </c>
    </row>
    <row r="36" spans="1:9" ht="15" customHeight="1" outlineLevel="1" x14ac:dyDescent="0.2">
      <c r="A36" s="1" t="s">
        <v>165</v>
      </c>
      <c r="B36" s="1">
        <v>3</v>
      </c>
      <c r="C36" s="1">
        <v>100</v>
      </c>
      <c r="D36" s="1">
        <v>1.75</v>
      </c>
      <c r="E36" s="1">
        <v>10</v>
      </c>
      <c r="F36" s="1" t="s">
        <v>11</v>
      </c>
      <c r="G36" s="6" t="b">
        <f t="shared" si="6"/>
        <v>0</v>
      </c>
      <c r="H36" s="6" t="b">
        <f t="shared" si="7"/>
        <v>0</v>
      </c>
      <c r="I36" s="7" t="b">
        <f t="shared" si="8"/>
        <v>0</v>
      </c>
    </row>
    <row r="37" spans="1:9" ht="15" customHeight="1" outlineLevel="1" x14ac:dyDescent="0.2">
      <c r="A37" s="1" t="s">
        <v>166</v>
      </c>
      <c r="B37" s="1">
        <v>3.5</v>
      </c>
      <c r="C37" s="1">
        <v>100</v>
      </c>
      <c r="D37" s="1">
        <v>1.95</v>
      </c>
      <c r="E37" s="1">
        <v>10</v>
      </c>
      <c r="F37" s="1" t="s">
        <v>11</v>
      </c>
      <c r="G37" s="6" t="b">
        <f t="shared" si="6"/>
        <v>0</v>
      </c>
      <c r="H37" s="6" t="b">
        <f t="shared" si="7"/>
        <v>0</v>
      </c>
      <c r="I37" s="7" t="b">
        <f t="shared" si="8"/>
        <v>0</v>
      </c>
    </row>
    <row r="38" spans="1:9" ht="15" customHeight="1" outlineLevel="1" x14ac:dyDescent="0.2">
      <c r="A38" s="1" t="s">
        <v>211</v>
      </c>
      <c r="B38" s="1">
        <v>3.75</v>
      </c>
      <c r="C38" s="1">
        <v>100</v>
      </c>
      <c r="D38" s="1">
        <v>2.2000000000000002</v>
      </c>
      <c r="E38" s="1">
        <v>10</v>
      </c>
      <c r="F38" s="1" t="s">
        <v>11</v>
      </c>
      <c r="G38" s="6" t="b">
        <f t="shared" si="6"/>
        <v>0</v>
      </c>
      <c r="H38" s="6" t="b">
        <f t="shared" si="7"/>
        <v>0</v>
      </c>
      <c r="I38" s="7" t="b">
        <f t="shared" si="8"/>
        <v>0</v>
      </c>
    </row>
    <row r="39" spans="1:9" ht="15" customHeight="1" outlineLevel="1" x14ac:dyDescent="0.2">
      <c r="A39" s="1" t="s">
        <v>310</v>
      </c>
      <c r="B39" s="1">
        <v>19.7</v>
      </c>
      <c r="C39" s="1">
        <v>10</v>
      </c>
      <c r="D39" s="1">
        <v>11.25</v>
      </c>
      <c r="E39" s="1">
        <v>5</v>
      </c>
      <c r="F39" s="1" t="s">
        <v>36</v>
      </c>
      <c r="G39" s="6" t="b">
        <f t="shared" si="6"/>
        <v>0</v>
      </c>
      <c r="H39" s="6" t="b">
        <f t="shared" si="7"/>
        <v>0</v>
      </c>
      <c r="I39" s="7" t="b">
        <f t="shared" si="8"/>
        <v>0</v>
      </c>
    </row>
    <row r="40" spans="1:9" ht="15" customHeight="1" outlineLevel="1" x14ac:dyDescent="0.2">
      <c r="A40" s="1" t="s">
        <v>311</v>
      </c>
      <c r="B40" s="1">
        <v>14.45</v>
      </c>
      <c r="C40" s="1">
        <v>10</v>
      </c>
      <c r="D40" s="1">
        <v>8.25</v>
      </c>
      <c r="E40" s="1">
        <v>5</v>
      </c>
      <c r="F40" s="1" t="s">
        <v>37</v>
      </c>
      <c r="G40" s="6" t="b">
        <f t="shared" si="6"/>
        <v>0</v>
      </c>
      <c r="H40" s="6" t="b">
        <f t="shared" si="7"/>
        <v>0</v>
      </c>
      <c r="I40" s="7" t="b">
        <f t="shared" si="8"/>
        <v>0</v>
      </c>
    </row>
    <row r="41" spans="1:9" ht="15" customHeight="1" outlineLevel="1" x14ac:dyDescent="0.2">
      <c r="A41" s="1" t="s">
        <v>271</v>
      </c>
      <c r="B41" s="1">
        <v>14.8</v>
      </c>
      <c r="C41" s="1">
        <v>10</v>
      </c>
      <c r="D41" s="1">
        <v>8.4499999999999993</v>
      </c>
      <c r="E41" s="1">
        <v>5</v>
      </c>
      <c r="F41" s="1" t="s">
        <v>37</v>
      </c>
      <c r="G41" s="6" t="b">
        <f t="shared" si="6"/>
        <v>0</v>
      </c>
      <c r="H41" s="6" t="b">
        <f t="shared" si="7"/>
        <v>0</v>
      </c>
      <c r="I41" s="7" t="b">
        <f t="shared" si="8"/>
        <v>0</v>
      </c>
    </row>
    <row r="42" spans="1:9" ht="15" customHeight="1" outlineLevel="1" x14ac:dyDescent="0.2">
      <c r="A42" s="1" t="s">
        <v>334</v>
      </c>
      <c r="B42" s="1">
        <v>14.45</v>
      </c>
      <c r="C42" s="1">
        <v>10</v>
      </c>
      <c r="D42" s="1">
        <v>8.25</v>
      </c>
      <c r="E42" s="1">
        <v>5</v>
      </c>
      <c r="F42" s="1" t="s">
        <v>37</v>
      </c>
      <c r="G42" s="6" t="b">
        <f t="shared" si="6"/>
        <v>0</v>
      </c>
      <c r="H42" s="6" t="b">
        <f t="shared" si="7"/>
        <v>0</v>
      </c>
      <c r="I42" s="7" t="b">
        <f t="shared" si="8"/>
        <v>0</v>
      </c>
    </row>
    <row r="43" spans="1:9" ht="15" customHeight="1" outlineLevel="1" x14ac:dyDescent="0.2">
      <c r="A43" s="1" t="s">
        <v>310</v>
      </c>
      <c r="B43" s="1">
        <v>29</v>
      </c>
      <c r="C43" s="1">
        <v>10</v>
      </c>
      <c r="D43" s="1">
        <v>16.55</v>
      </c>
      <c r="E43" s="1">
        <v>5</v>
      </c>
      <c r="F43" s="1" t="s">
        <v>335</v>
      </c>
      <c r="G43" s="6" t="b">
        <f t="shared" si="6"/>
        <v>0</v>
      </c>
      <c r="H43" s="6" t="b">
        <f t="shared" si="7"/>
        <v>0</v>
      </c>
      <c r="I43" s="7" t="b">
        <f t="shared" si="8"/>
        <v>0</v>
      </c>
    </row>
    <row r="44" spans="1:9" ht="15" customHeight="1" outlineLevel="1" x14ac:dyDescent="0.2">
      <c r="A44" s="1" t="s">
        <v>311</v>
      </c>
      <c r="B44" s="1">
        <v>12</v>
      </c>
      <c r="C44" s="1">
        <v>10</v>
      </c>
      <c r="D44" s="1">
        <v>6.85</v>
      </c>
      <c r="E44" s="1">
        <v>5</v>
      </c>
      <c r="F44" s="1" t="s">
        <v>38</v>
      </c>
      <c r="G44" s="6" t="b">
        <f t="shared" si="6"/>
        <v>0</v>
      </c>
      <c r="H44" s="6" t="b">
        <f t="shared" si="7"/>
        <v>0</v>
      </c>
      <c r="I44" s="7" t="b">
        <f t="shared" si="8"/>
        <v>0</v>
      </c>
    </row>
    <row r="45" spans="1:9" ht="15" customHeight="1" outlineLevel="1" x14ac:dyDescent="0.2">
      <c r="A45" s="1" t="s">
        <v>271</v>
      </c>
      <c r="B45" s="1">
        <v>13.85</v>
      </c>
      <c r="C45" s="1">
        <v>10</v>
      </c>
      <c r="D45" s="1">
        <v>7.9</v>
      </c>
      <c r="E45" s="1">
        <v>5</v>
      </c>
      <c r="F45" s="1" t="s">
        <v>38</v>
      </c>
      <c r="G45" s="6" t="b">
        <f t="shared" si="6"/>
        <v>0</v>
      </c>
      <c r="H45" s="6" t="b">
        <f t="shared" si="7"/>
        <v>0</v>
      </c>
      <c r="I45" s="7" t="b">
        <f t="shared" si="8"/>
        <v>0</v>
      </c>
    </row>
    <row r="46" spans="1:9" ht="15" customHeight="1" outlineLevel="1" x14ac:dyDescent="0.2">
      <c r="A46" s="1" t="s">
        <v>145</v>
      </c>
      <c r="B46" s="1">
        <v>16.75</v>
      </c>
      <c r="C46" s="1">
        <v>10</v>
      </c>
      <c r="D46" s="1">
        <v>9.5500000000000007</v>
      </c>
      <c r="E46" s="1">
        <v>5</v>
      </c>
      <c r="F46" s="1" t="s">
        <v>38</v>
      </c>
      <c r="G46" s="6" t="b">
        <f t="shared" si="6"/>
        <v>0</v>
      </c>
      <c r="H46" s="6" t="b">
        <f t="shared" si="7"/>
        <v>0</v>
      </c>
      <c r="I46" s="7" t="b">
        <f t="shared" si="8"/>
        <v>0</v>
      </c>
    </row>
    <row r="47" spans="1:9" ht="15" customHeight="1" outlineLevel="1" x14ac:dyDescent="0.2">
      <c r="A47" s="1" t="s">
        <v>310</v>
      </c>
      <c r="B47" s="1">
        <v>19.899999999999999</v>
      </c>
      <c r="C47" s="1">
        <v>10</v>
      </c>
      <c r="D47" s="1">
        <v>11.35</v>
      </c>
      <c r="E47" s="1">
        <v>5</v>
      </c>
      <c r="F47" s="1" t="s">
        <v>39</v>
      </c>
      <c r="G47" s="6" t="b">
        <f t="shared" si="6"/>
        <v>0</v>
      </c>
      <c r="H47" s="6" t="b">
        <f t="shared" si="7"/>
        <v>0</v>
      </c>
      <c r="I47" s="7" t="b">
        <f t="shared" si="8"/>
        <v>0</v>
      </c>
    </row>
    <row r="48" spans="1:9" ht="15" customHeight="1" outlineLevel="1" x14ac:dyDescent="0.2">
      <c r="A48" s="1" t="s">
        <v>149</v>
      </c>
      <c r="B48" s="1">
        <v>22.5</v>
      </c>
      <c r="C48" s="1">
        <v>10</v>
      </c>
      <c r="D48" s="1">
        <v>12.85</v>
      </c>
      <c r="E48" s="1">
        <v>5</v>
      </c>
      <c r="F48" s="1" t="s">
        <v>39</v>
      </c>
      <c r="G48" s="6" t="b">
        <f t="shared" si="6"/>
        <v>0</v>
      </c>
      <c r="H48" s="6" t="b">
        <f t="shared" si="7"/>
        <v>0</v>
      </c>
      <c r="I48" s="7" t="b">
        <f t="shared" si="8"/>
        <v>0</v>
      </c>
    </row>
    <row r="49" spans="1:9" ht="15" customHeight="1" outlineLevel="1" x14ac:dyDescent="0.2">
      <c r="A49" s="1" t="s">
        <v>271</v>
      </c>
      <c r="B49" s="1">
        <v>13.85</v>
      </c>
      <c r="C49" s="1">
        <v>10</v>
      </c>
      <c r="D49" s="1">
        <v>9.5500000000000007</v>
      </c>
      <c r="E49" s="1">
        <v>5</v>
      </c>
      <c r="F49" s="1" t="s">
        <v>40</v>
      </c>
      <c r="G49" s="6" t="b">
        <f t="shared" si="6"/>
        <v>0</v>
      </c>
      <c r="H49" s="6" t="b">
        <f t="shared" si="7"/>
        <v>0</v>
      </c>
      <c r="I49" s="7" t="b">
        <f t="shared" si="8"/>
        <v>0</v>
      </c>
    </row>
    <row r="50" spans="1:9" ht="15" customHeight="1" outlineLevel="1" x14ac:dyDescent="0.2">
      <c r="A50" s="1" t="s">
        <v>310</v>
      </c>
      <c r="B50" s="1">
        <v>19.899999999999999</v>
      </c>
      <c r="C50" s="1">
        <v>10</v>
      </c>
      <c r="D50" s="1">
        <v>11.35</v>
      </c>
      <c r="E50" s="1">
        <v>5</v>
      </c>
      <c r="F50" s="1" t="s">
        <v>40</v>
      </c>
      <c r="G50" s="6" t="b">
        <f t="shared" si="6"/>
        <v>0</v>
      </c>
      <c r="H50" s="6" t="b">
        <f t="shared" si="7"/>
        <v>0</v>
      </c>
      <c r="I50" s="7" t="b">
        <f t="shared" si="8"/>
        <v>0</v>
      </c>
    </row>
    <row r="51" spans="1:9" ht="15" customHeight="1" outlineLevel="1" x14ac:dyDescent="0.2">
      <c r="A51" s="1" t="s">
        <v>311</v>
      </c>
      <c r="B51" s="1">
        <v>12</v>
      </c>
      <c r="C51" s="1">
        <v>10</v>
      </c>
      <c r="D51" s="1">
        <v>6.85</v>
      </c>
      <c r="E51" s="1">
        <v>5</v>
      </c>
      <c r="F51" s="1" t="s">
        <v>552</v>
      </c>
      <c r="G51" s="6" t="b">
        <f t="shared" si="6"/>
        <v>0</v>
      </c>
      <c r="H51" s="6" t="b">
        <f t="shared" si="7"/>
        <v>0</v>
      </c>
      <c r="I51" s="7" t="b">
        <f t="shared" si="8"/>
        <v>0</v>
      </c>
    </row>
    <row r="52" spans="1:9" ht="15" customHeight="1" outlineLevel="1" x14ac:dyDescent="0.2">
      <c r="A52" s="1" t="s">
        <v>310</v>
      </c>
      <c r="B52" s="1">
        <v>17.25</v>
      </c>
      <c r="C52" s="1">
        <v>10</v>
      </c>
      <c r="D52" s="1">
        <v>9.85</v>
      </c>
      <c r="E52" s="1">
        <v>5</v>
      </c>
      <c r="F52" s="1" t="s">
        <v>41</v>
      </c>
      <c r="G52" s="6" t="b">
        <f t="shared" si="6"/>
        <v>0</v>
      </c>
      <c r="H52" s="6" t="b">
        <f t="shared" si="7"/>
        <v>0</v>
      </c>
      <c r="I52" s="7" t="b">
        <f t="shared" si="8"/>
        <v>0</v>
      </c>
    </row>
    <row r="53" spans="1:9" ht="15" customHeight="1" outlineLevel="1" x14ac:dyDescent="0.2">
      <c r="A53" s="1" t="s">
        <v>334</v>
      </c>
      <c r="B53" s="1">
        <v>12</v>
      </c>
      <c r="C53" s="1">
        <v>10</v>
      </c>
      <c r="D53" s="1">
        <v>6.85</v>
      </c>
      <c r="E53" s="1">
        <v>5</v>
      </c>
      <c r="F53" s="1" t="s">
        <v>41</v>
      </c>
      <c r="G53" s="6" t="b">
        <f t="shared" si="6"/>
        <v>0</v>
      </c>
      <c r="H53" s="6" t="b">
        <f t="shared" si="7"/>
        <v>0</v>
      </c>
      <c r="I53" s="7" t="b">
        <f t="shared" si="8"/>
        <v>0</v>
      </c>
    </row>
    <row r="54" spans="1:9" ht="15" customHeight="1" outlineLevel="1" x14ac:dyDescent="0.2">
      <c r="A54" s="1" t="s">
        <v>317</v>
      </c>
      <c r="B54" s="1">
        <v>27.85</v>
      </c>
      <c r="C54" s="1">
        <v>10</v>
      </c>
      <c r="D54" s="1">
        <v>15.9</v>
      </c>
      <c r="E54" s="1">
        <v>3</v>
      </c>
      <c r="F54" s="1" t="s">
        <v>41</v>
      </c>
      <c r="G54" s="6" t="b">
        <f t="shared" si="6"/>
        <v>0</v>
      </c>
      <c r="H54" s="6" t="b">
        <f t="shared" si="7"/>
        <v>0</v>
      </c>
      <c r="I54" s="7" t="b">
        <f t="shared" si="8"/>
        <v>0</v>
      </c>
    </row>
    <row r="55" spans="1:9" ht="15" customHeight="1" outlineLevel="1" x14ac:dyDescent="0.2">
      <c r="A55" s="1" t="s">
        <v>145</v>
      </c>
      <c r="B55" s="1">
        <v>19.899999999999999</v>
      </c>
      <c r="C55" s="1">
        <v>10</v>
      </c>
      <c r="D55" s="1">
        <v>11.35</v>
      </c>
      <c r="E55" s="1">
        <v>5</v>
      </c>
      <c r="F55" s="1" t="s">
        <v>109</v>
      </c>
      <c r="G55" s="6" t="b">
        <f t="shared" si="6"/>
        <v>0</v>
      </c>
      <c r="H55" s="6" t="b">
        <f t="shared" si="7"/>
        <v>0</v>
      </c>
      <c r="I55" s="7" t="b">
        <f t="shared" si="8"/>
        <v>0</v>
      </c>
    </row>
    <row r="56" spans="1:9" ht="15" customHeight="1" outlineLevel="1" x14ac:dyDescent="0.2">
      <c r="A56" s="1" t="s">
        <v>149</v>
      </c>
      <c r="B56" s="1">
        <v>22.5</v>
      </c>
      <c r="C56" s="1">
        <v>10</v>
      </c>
      <c r="D56" s="1">
        <v>12.85</v>
      </c>
      <c r="E56" s="1">
        <v>5</v>
      </c>
      <c r="F56" s="1" t="s">
        <v>109</v>
      </c>
      <c r="G56" s="6" t="b">
        <f t="shared" si="6"/>
        <v>0</v>
      </c>
      <c r="H56" s="6" t="b">
        <f t="shared" si="7"/>
        <v>0</v>
      </c>
      <c r="I56" s="7" t="b">
        <f t="shared" si="8"/>
        <v>0</v>
      </c>
    </row>
    <row r="57" spans="1:9" ht="15" customHeight="1" outlineLevel="1" x14ac:dyDescent="0.2">
      <c r="A57" s="1" t="s">
        <v>312</v>
      </c>
      <c r="B57" s="1">
        <v>14.45</v>
      </c>
      <c r="C57" s="1">
        <v>10</v>
      </c>
      <c r="D57" s="1">
        <v>8.25</v>
      </c>
      <c r="E57" s="1">
        <v>5</v>
      </c>
      <c r="F57" s="1" t="s">
        <v>42</v>
      </c>
      <c r="G57" s="6" t="b">
        <f t="shared" si="6"/>
        <v>0</v>
      </c>
      <c r="H57" s="6" t="b">
        <f t="shared" si="7"/>
        <v>0</v>
      </c>
      <c r="I57" s="7" t="b">
        <f t="shared" si="8"/>
        <v>0</v>
      </c>
    </row>
    <row r="58" spans="1:9" ht="15" customHeight="1" outlineLevel="1" x14ac:dyDescent="0.2">
      <c r="A58" s="1" t="s">
        <v>336</v>
      </c>
      <c r="B58" s="1">
        <v>14.45</v>
      </c>
      <c r="C58" s="1">
        <v>10</v>
      </c>
      <c r="D58" s="1">
        <v>8.25</v>
      </c>
      <c r="E58" s="1">
        <v>5</v>
      </c>
      <c r="F58" s="1" t="s">
        <v>42</v>
      </c>
      <c r="G58" s="6" t="b">
        <f t="shared" si="6"/>
        <v>0</v>
      </c>
      <c r="H58" s="6" t="b">
        <f t="shared" si="7"/>
        <v>0</v>
      </c>
      <c r="I58" s="7" t="b">
        <f t="shared" si="8"/>
        <v>0</v>
      </c>
    </row>
    <row r="59" spans="1:9" ht="15" customHeight="1" outlineLevel="1" x14ac:dyDescent="0.2">
      <c r="A59" s="1" t="s">
        <v>337</v>
      </c>
      <c r="B59" s="1">
        <v>18.05</v>
      </c>
      <c r="C59" s="1">
        <v>10</v>
      </c>
      <c r="D59" s="1">
        <v>10.3</v>
      </c>
      <c r="E59" s="1">
        <v>5</v>
      </c>
      <c r="F59" s="1" t="s">
        <v>42</v>
      </c>
      <c r="G59" s="6" t="b">
        <f t="shared" si="6"/>
        <v>0</v>
      </c>
      <c r="H59" s="6" t="b">
        <f t="shared" si="7"/>
        <v>0</v>
      </c>
      <c r="I59" s="7" t="b">
        <f t="shared" si="8"/>
        <v>0</v>
      </c>
    </row>
    <row r="60" spans="1:9" ht="15" customHeight="1" outlineLevel="1" x14ac:dyDescent="0.2">
      <c r="A60" s="1" t="s">
        <v>338</v>
      </c>
      <c r="B60" s="1">
        <v>17.25</v>
      </c>
      <c r="C60" s="1">
        <v>10</v>
      </c>
      <c r="D60" s="1">
        <v>9.85</v>
      </c>
      <c r="E60" s="1">
        <v>5</v>
      </c>
      <c r="F60" s="1" t="s">
        <v>42</v>
      </c>
      <c r="G60" s="6" t="b">
        <f t="shared" si="6"/>
        <v>0</v>
      </c>
      <c r="H60" s="6" t="b">
        <f t="shared" si="7"/>
        <v>0</v>
      </c>
      <c r="I60" s="7" t="b">
        <f t="shared" si="8"/>
        <v>0</v>
      </c>
    </row>
    <row r="61" spans="1:9" ht="15" customHeight="1" outlineLevel="1" x14ac:dyDescent="0.2">
      <c r="A61" s="1" t="s">
        <v>175</v>
      </c>
      <c r="B61" s="1">
        <v>21.35</v>
      </c>
      <c r="C61" s="1">
        <v>10</v>
      </c>
      <c r="D61" s="1">
        <v>12.2</v>
      </c>
      <c r="E61" s="1">
        <v>5</v>
      </c>
      <c r="F61" s="1" t="s">
        <v>42</v>
      </c>
      <c r="G61" s="6" t="b">
        <f t="shared" si="6"/>
        <v>0</v>
      </c>
      <c r="H61" s="6" t="b">
        <f t="shared" si="7"/>
        <v>0</v>
      </c>
      <c r="I61" s="7" t="b">
        <f t="shared" si="8"/>
        <v>0</v>
      </c>
    </row>
    <row r="62" spans="1:9" ht="15" customHeight="1" outlineLevel="1" x14ac:dyDescent="0.2">
      <c r="A62" s="1" t="s">
        <v>310</v>
      </c>
      <c r="B62" s="1">
        <v>29</v>
      </c>
      <c r="C62" s="1">
        <v>10</v>
      </c>
      <c r="D62" s="1">
        <v>16.55</v>
      </c>
      <c r="E62" s="1">
        <v>5</v>
      </c>
      <c r="F62" s="1" t="s">
        <v>339</v>
      </c>
      <c r="G62" s="6" t="b">
        <f t="shared" si="6"/>
        <v>0</v>
      </c>
      <c r="H62" s="6" t="b">
        <f t="shared" si="7"/>
        <v>0</v>
      </c>
      <c r="I62" s="7" t="b">
        <f t="shared" si="8"/>
        <v>0</v>
      </c>
    </row>
    <row r="63" spans="1:9" ht="15" customHeight="1" outlineLevel="1" x14ac:dyDescent="0.2">
      <c r="A63" s="1" t="s">
        <v>149</v>
      </c>
      <c r="B63" s="1">
        <v>19.899999999999999</v>
      </c>
      <c r="C63" s="1">
        <v>10</v>
      </c>
      <c r="D63" s="1">
        <v>11.35</v>
      </c>
      <c r="E63" s="1">
        <v>5</v>
      </c>
      <c r="F63" s="1" t="s">
        <v>43</v>
      </c>
      <c r="G63" s="6" t="b">
        <f t="shared" si="6"/>
        <v>0</v>
      </c>
      <c r="H63" s="6" t="b">
        <f t="shared" si="7"/>
        <v>0</v>
      </c>
      <c r="I63" s="7" t="b">
        <f t="shared" si="8"/>
        <v>0</v>
      </c>
    </row>
    <row r="64" spans="1:9" ht="15" customHeight="1" outlineLevel="1" x14ac:dyDescent="0.2">
      <c r="A64" s="1" t="s">
        <v>310</v>
      </c>
      <c r="B64" s="1">
        <v>17.25</v>
      </c>
      <c r="C64" s="1">
        <v>10</v>
      </c>
      <c r="D64" s="1">
        <v>9.85</v>
      </c>
      <c r="E64" s="1">
        <v>5</v>
      </c>
      <c r="F64" s="1" t="s">
        <v>44</v>
      </c>
      <c r="G64" s="6" t="b">
        <f t="shared" si="6"/>
        <v>0</v>
      </c>
      <c r="H64" s="6" t="b">
        <f t="shared" si="7"/>
        <v>0</v>
      </c>
      <c r="I64" s="7" t="b">
        <f t="shared" si="8"/>
        <v>0</v>
      </c>
    </row>
    <row r="65" spans="1:9" ht="15" customHeight="1" outlineLevel="1" x14ac:dyDescent="0.2">
      <c r="A65" s="1" t="s">
        <v>149</v>
      </c>
      <c r="B65" s="1">
        <v>19.899999999999999</v>
      </c>
      <c r="C65" s="1">
        <v>10</v>
      </c>
      <c r="D65" s="1">
        <v>11.35</v>
      </c>
      <c r="E65" s="1">
        <v>5</v>
      </c>
      <c r="F65" s="1" t="s">
        <v>44</v>
      </c>
      <c r="G65" s="6" t="b">
        <f t="shared" si="6"/>
        <v>0</v>
      </c>
      <c r="H65" s="6" t="b">
        <f t="shared" si="7"/>
        <v>0</v>
      </c>
      <c r="I65" s="7" t="b">
        <f t="shared" si="8"/>
        <v>0</v>
      </c>
    </row>
    <row r="66" spans="1:9" ht="15" customHeight="1" outlineLevel="1" x14ac:dyDescent="0.2">
      <c r="A66" s="1" t="s">
        <v>338</v>
      </c>
      <c r="B66" s="1">
        <v>17.25</v>
      </c>
      <c r="C66" s="1">
        <v>10</v>
      </c>
      <c r="D66" s="1">
        <v>9.85</v>
      </c>
      <c r="E66" s="1">
        <v>5</v>
      </c>
      <c r="F66" s="1" t="s">
        <v>44</v>
      </c>
      <c r="G66" s="6" t="b">
        <f t="shared" si="6"/>
        <v>0</v>
      </c>
      <c r="H66" s="6" t="b">
        <f t="shared" si="7"/>
        <v>0</v>
      </c>
      <c r="I66" s="7" t="b">
        <f t="shared" si="8"/>
        <v>0</v>
      </c>
    </row>
    <row r="67" spans="1:9" ht="15" customHeight="1" outlineLevel="1" x14ac:dyDescent="0.2">
      <c r="A67" s="1" t="s">
        <v>312</v>
      </c>
      <c r="B67" s="1">
        <v>14.45</v>
      </c>
      <c r="C67" s="1">
        <v>10</v>
      </c>
      <c r="D67" s="1">
        <v>8.25</v>
      </c>
      <c r="E67" s="1">
        <v>5</v>
      </c>
      <c r="F67" s="1" t="s">
        <v>45</v>
      </c>
      <c r="G67" s="6" t="b">
        <f t="shared" si="6"/>
        <v>0</v>
      </c>
      <c r="H67" s="6" t="b">
        <f t="shared" si="7"/>
        <v>0</v>
      </c>
      <c r="I67" s="7" t="b">
        <f t="shared" si="8"/>
        <v>0</v>
      </c>
    </row>
    <row r="68" spans="1:9" ht="15" customHeight="1" outlineLevel="1" x14ac:dyDescent="0.2">
      <c r="A68" s="1" t="s">
        <v>310</v>
      </c>
      <c r="B68" s="1">
        <v>17.25</v>
      </c>
      <c r="C68" s="1">
        <v>10</v>
      </c>
      <c r="D68" s="1">
        <v>9.85</v>
      </c>
      <c r="E68" s="1">
        <v>5</v>
      </c>
      <c r="F68" s="1" t="s">
        <v>45</v>
      </c>
      <c r="G68" s="6" t="b">
        <f t="shared" ref="G68:G131" si="9">AND(A67=A66,B67=B66,C67=C66,D67=D66,E67=E66,F67=F66)</f>
        <v>0</v>
      </c>
      <c r="H68" s="6" t="b">
        <f t="shared" ref="H68:H131" si="10">OR(ISBLANK(A67),ISBLANK(B67),ISBLANK(C67),ISBLANK(D67),ISBLANK(E67),ISBLANK(F67))</f>
        <v>0</v>
      </c>
      <c r="I68" s="7" t="b">
        <f t="shared" ref="I68:I131" si="11">C67=0</f>
        <v>0</v>
      </c>
    </row>
    <row r="69" spans="1:9" ht="15" customHeight="1" outlineLevel="1" x14ac:dyDescent="0.2">
      <c r="A69" s="1" t="s">
        <v>336</v>
      </c>
      <c r="B69" s="1">
        <v>14.45</v>
      </c>
      <c r="C69" s="1">
        <v>10</v>
      </c>
      <c r="D69" s="1">
        <v>8.25</v>
      </c>
      <c r="E69" s="1">
        <v>5</v>
      </c>
      <c r="F69" s="1" t="s">
        <v>45</v>
      </c>
      <c r="G69" s="6" t="b">
        <f t="shared" si="9"/>
        <v>0</v>
      </c>
      <c r="H69" s="6" t="b">
        <f t="shared" si="10"/>
        <v>0</v>
      </c>
      <c r="I69" s="7" t="b">
        <f t="shared" si="11"/>
        <v>0</v>
      </c>
    </row>
    <row r="70" spans="1:9" ht="15" customHeight="1" outlineLevel="1" x14ac:dyDescent="0.2">
      <c r="A70" s="1" t="s">
        <v>338</v>
      </c>
      <c r="B70" s="1">
        <v>17.25</v>
      </c>
      <c r="C70" s="1">
        <v>10</v>
      </c>
      <c r="D70" s="1">
        <v>9.85</v>
      </c>
      <c r="E70" s="1">
        <v>5</v>
      </c>
      <c r="F70" s="1" t="s">
        <v>45</v>
      </c>
      <c r="G70" s="6" t="b">
        <f t="shared" si="9"/>
        <v>0</v>
      </c>
      <c r="H70" s="6" t="b">
        <f t="shared" si="10"/>
        <v>0</v>
      </c>
      <c r="I70" s="7" t="b">
        <f t="shared" si="11"/>
        <v>0</v>
      </c>
    </row>
    <row r="71" spans="1:9" ht="15" customHeight="1" outlineLevel="1" x14ac:dyDescent="0.2">
      <c r="A71" s="1" t="s">
        <v>310</v>
      </c>
      <c r="B71" s="1">
        <v>29</v>
      </c>
      <c r="C71" s="1">
        <v>10</v>
      </c>
      <c r="D71" s="1">
        <v>16.55</v>
      </c>
      <c r="E71" s="1">
        <v>5</v>
      </c>
      <c r="F71" s="1" t="s">
        <v>340</v>
      </c>
      <c r="G71" s="6" t="b">
        <f t="shared" si="9"/>
        <v>0</v>
      </c>
      <c r="H71" s="6" t="b">
        <f t="shared" si="10"/>
        <v>0</v>
      </c>
      <c r="I71" s="7" t="b">
        <f t="shared" si="11"/>
        <v>0</v>
      </c>
    </row>
    <row r="72" spans="1:9" ht="15" customHeight="1" outlineLevel="1" x14ac:dyDescent="0.2">
      <c r="A72" s="1" t="s">
        <v>310</v>
      </c>
      <c r="B72" s="1">
        <v>19.899999999999999</v>
      </c>
      <c r="C72" s="1">
        <v>10</v>
      </c>
      <c r="D72" s="1">
        <v>11.35</v>
      </c>
      <c r="E72" s="1">
        <v>5</v>
      </c>
      <c r="F72" s="1" t="s">
        <v>110</v>
      </c>
      <c r="G72" s="6" t="b">
        <f t="shared" si="9"/>
        <v>0</v>
      </c>
      <c r="H72" s="6" t="b">
        <f t="shared" si="10"/>
        <v>0</v>
      </c>
      <c r="I72" s="7" t="b">
        <f t="shared" si="11"/>
        <v>0</v>
      </c>
    </row>
    <row r="73" spans="1:9" ht="15" customHeight="1" outlineLevel="1" x14ac:dyDescent="0.2">
      <c r="A73" s="1" t="s">
        <v>149</v>
      </c>
      <c r="B73" s="1">
        <v>22.5</v>
      </c>
      <c r="C73" s="1">
        <v>10</v>
      </c>
      <c r="D73" s="1">
        <v>12.85</v>
      </c>
      <c r="E73" s="1">
        <v>5</v>
      </c>
      <c r="F73" s="1" t="s">
        <v>110</v>
      </c>
      <c r="G73" s="6" t="b">
        <f t="shared" si="9"/>
        <v>0</v>
      </c>
      <c r="H73" s="6" t="b">
        <f t="shared" si="10"/>
        <v>0</v>
      </c>
      <c r="I73" s="7" t="b">
        <f t="shared" si="11"/>
        <v>0</v>
      </c>
    </row>
    <row r="74" spans="1:9" ht="15" customHeight="1" outlineLevel="1" x14ac:dyDescent="0.2">
      <c r="A74" s="1" t="s">
        <v>311</v>
      </c>
      <c r="B74" s="1">
        <v>31.25</v>
      </c>
      <c r="C74" s="1">
        <v>10</v>
      </c>
      <c r="D74" s="1">
        <v>17.850000000000001</v>
      </c>
      <c r="E74" s="1">
        <v>5</v>
      </c>
      <c r="F74" s="1" t="s">
        <v>272</v>
      </c>
      <c r="G74" s="6" t="b">
        <f t="shared" si="9"/>
        <v>0</v>
      </c>
      <c r="H74" s="6" t="b">
        <f t="shared" si="10"/>
        <v>0</v>
      </c>
      <c r="I74" s="7" t="b">
        <f t="shared" si="11"/>
        <v>0</v>
      </c>
    </row>
    <row r="75" spans="1:9" ht="15" customHeight="1" outlineLevel="1" x14ac:dyDescent="0.2">
      <c r="A75" s="1" t="s">
        <v>311</v>
      </c>
      <c r="B75" s="1">
        <v>31.25</v>
      </c>
      <c r="C75" s="1">
        <v>10</v>
      </c>
      <c r="D75" s="1">
        <v>17.850000000000001</v>
      </c>
      <c r="E75" s="1">
        <v>5</v>
      </c>
      <c r="F75" s="1" t="s">
        <v>341</v>
      </c>
      <c r="G75" s="6" t="b">
        <f t="shared" si="9"/>
        <v>0</v>
      </c>
      <c r="H75" s="6" t="b">
        <f t="shared" si="10"/>
        <v>0</v>
      </c>
      <c r="I75" s="7" t="b">
        <f t="shared" si="11"/>
        <v>0</v>
      </c>
    </row>
    <row r="76" spans="1:9" ht="15" customHeight="1" outlineLevel="1" x14ac:dyDescent="0.2">
      <c r="A76" s="1" t="s">
        <v>149</v>
      </c>
      <c r="B76" s="1">
        <v>22.5</v>
      </c>
      <c r="C76" s="1">
        <v>10</v>
      </c>
      <c r="D76" s="1">
        <v>12.85</v>
      </c>
      <c r="E76" s="1">
        <v>5</v>
      </c>
      <c r="F76" s="1" t="s">
        <v>151</v>
      </c>
      <c r="G76" s="6" t="b">
        <f t="shared" si="9"/>
        <v>0</v>
      </c>
      <c r="H76" s="6" t="b">
        <f t="shared" si="10"/>
        <v>0</v>
      </c>
      <c r="I76" s="7" t="b">
        <f t="shared" si="11"/>
        <v>0</v>
      </c>
    </row>
    <row r="77" spans="1:9" ht="15" customHeight="1" outlineLevel="1" x14ac:dyDescent="0.2">
      <c r="A77" s="1" t="s">
        <v>310</v>
      </c>
      <c r="B77" s="1">
        <v>19.899999999999999</v>
      </c>
      <c r="C77" s="1">
        <v>10</v>
      </c>
      <c r="D77" s="1">
        <v>11.35</v>
      </c>
      <c r="E77" s="1">
        <v>5</v>
      </c>
      <c r="F77" s="1" t="s">
        <v>342</v>
      </c>
      <c r="G77" s="6" t="b">
        <f t="shared" si="9"/>
        <v>0</v>
      </c>
      <c r="H77" s="6" t="b">
        <f t="shared" si="10"/>
        <v>0</v>
      </c>
      <c r="I77" s="7" t="b">
        <f t="shared" si="11"/>
        <v>0</v>
      </c>
    </row>
    <row r="78" spans="1:9" ht="15" customHeight="1" outlineLevel="1" x14ac:dyDescent="0.2">
      <c r="A78" s="1" t="s">
        <v>336</v>
      </c>
      <c r="B78" s="1">
        <v>14.45</v>
      </c>
      <c r="C78" s="1">
        <v>10</v>
      </c>
      <c r="D78" s="1">
        <v>8.25</v>
      </c>
      <c r="E78" s="1">
        <v>5</v>
      </c>
      <c r="F78" s="1" t="s">
        <v>46</v>
      </c>
      <c r="G78" s="6" t="b">
        <f t="shared" si="9"/>
        <v>0</v>
      </c>
      <c r="H78" s="6" t="b">
        <f t="shared" si="10"/>
        <v>0</v>
      </c>
      <c r="I78" s="7" t="b">
        <f t="shared" si="11"/>
        <v>0</v>
      </c>
    </row>
    <row r="79" spans="1:9" ht="15" customHeight="1" outlineLevel="1" x14ac:dyDescent="0.2">
      <c r="A79" s="1" t="s">
        <v>145</v>
      </c>
      <c r="B79" s="1">
        <v>28.9</v>
      </c>
      <c r="C79" s="1">
        <v>10</v>
      </c>
      <c r="D79" s="1">
        <v>16.5</v>
      </c>
      <c r="E79" s="1">
        <v>5</v>
      </c>
      <c r="F79" s="1" t="s">
        <v>152</v>
      </c>
      <c r="G79" s="6" t="b">
        <f t="shared" si="9"/>
        <v>0</v>
      </c>
      <c r="H79" s="6" t="b">
        <f t="shared" si="10"/>
        <v>0</v>
      </c>
      <c r="I79" s="7" t="b">
        <f t="shared" si="11"/>
        <v>0</v>
      </c>
    </row>
    <row r="80" spans="1:9" ht="15" customHeight="1" outlineLevel="1" x14ac:dyDescent="0.2">
      <c r="A80" s="1" t="s">
        <v>311</v>
      </c>
      <c r="B80" s="1">
        <v>12.6</v>
      </c>
      <c r="C80" s="1">
        <v>10</v>
      </c>
      <c r="D80" s="1">
        <v>7.85</v>
      </c>
      <c r="E80" s="1">
        <v>5</v>
      </c>
      <c r="F80" s="1" t="s">
        <v>47</v>
      </c>
      <c r="G80" s="6" t="b">
        <f t="shared" si="9"/>
        <v>0</v>
      </c>
      <c r="H80" s="6" t="b">
        <f t="shared" si="10"/>
        <v>0</v>
      </c>
      <c r="I80" s="7" t="b">
        <f t="shared" si="11"/>
        <v>0</v>
      </c>
    </row>
    <row r="81" spans="1:9" ht="15" customHeight="1" outlineLevel="1" x14ac:dyDescent="0.2">
      <c r="A81" s="1" t="s">
        <v>312</v>
      </c>
      <c r="B81" s="1">
        <v>17.25</v>
      </c>
      <c r="C81" s="1">
        <v>10</v>
      </c>
      <c r="D81" s="1">
        <v>9.85</v>
      </c>
      <c r="E81" s="1">
        <v>5</v>
      </c>
      <c r="F81" s="1" t="s">
        <v>47</v>
      </c>
      <c r="G81" s="6" t="b">
        <f t="shared" si="9"/>
        <v>0</v>
      </c>
      <c r="H81" s="6" t="b">
        <f t="shared" si="10"/>
        <v>0</v>
      </c>
      <c r="I81" s="7" t="b">
        <f t="shared" si="11"/>
        <v>0</v>
      </c>
    </row>
    <row r="82" spans="1:9" ht="15" customHeight="1" outlineLevel="1" x14ac:dyDescent="0.2">
      <c r="A82" s="1" t="s">
        <v>145</v>
      </c>
      <c r="B82" s="1">
        <v>19.899999999999999</v>
      </c>
      <c r="C82" s="1">
        <v>10</v>
      </c>
      <c r="D82" s="1">
        <v>11.35</v>
      </c>
      <c r="E82" s="1">
        <v>5</v>
      </c>
      <c r="F82" s="1" t="s">
        <v>47</v>
      </c>
      <c r="G82" s="6" t="b">
        <f t="shared" si="9"/>
        <v>0</v>
      </c>
      <c r="H82" s="6" t="b">
        <f t="shared" si="10"/>
        <v>0</v>
      </c>
      <c r="I82" s="7" t="b">
        <f t="shared" si="11"/>
        <v>0</v>
      </c>
    </row>
    <row r="83" spans="1:9" ht="15" customHeight="1" outlineLevel="1" x14ac:dyDescent="0.2">
      <c r="A83" s="1" t="s">
        <v>310</v>
      </c>
      <c r="B83" s="1">
        <v>19.899999999999999</v>
      </c>
      <c r="C83" s="1">
        <v>10</v>
      </c>
      <c r="D83" s="1">
        <v>11.35</v>
      </c>
      <c r="E83" s="1">
        <v>5</v>
      </c>
      <c r="F83" s="1" t="s">
        <v>47</v>
      </c>
      <c r="G83" s="6" t="b">
        <f t="shared" si="9"/>
        <v>0</v>
      </c>
      <c r="H83" s="6" t="b">
        <f t="shared" si="10"/>
        <v>0</v>
      </c>
      <c r="I83" s="7" t="b">
        <f t="shared" si="11"/>
        <v>0</v>
      </c>
    </row>
    <row r="84" spans="1:9" ht="15" customHeight="1" outlineLevel="1" x14ac:dyDescent="0.2">
      <c r="A84" s="1" t="s">
        <v>149</v>
      </c>
      <c r="B84" s="1">
        <v>22.5</v>
      </c>
      <c r="C84" s="1">
        <v>10</v>
      </c>
      <c r="D84" s="1">
        <v>12.85</v>
      </c>
      <c r="E84" s="1">
        <v>5</v>
      </c>
      <c r="F84" s="1" t="s">
        <v>47</v>
      </c>
      <c r="G84" s="6" t="b">
        <f t="shared" si="9"/>
        <v>0</v>
      </c>
      <c r="H84" s="6" t="b">
        <f t="shared" si="10"/>
        <v>0</v>
      </c>
      <c r="I84" s="7" t="b">
        <f t="shared" si="11"/>
        <v>0</v>
      </c>
    </row>
    <row r="85" spans="1:9" ht="15" customHeight="1" outlineLevel="1" x14ac:dyDescent="0.2">
      <c r="A85" s="1" t="s">
        <v>310</v>
      </c>
      <c r="B85" s="1">
        <v>19.899999999999999</v>
      </c>
      <c r="C85" s="1">
        <v>10</v>
      </c>
      <c r="D85" s="1">
        <v>11.35</v>
      </c>
      <c r="E85" s="1">
        <v>5</v>
      </c>
      <c r="F85" s="1" t="s">
        <v>343</v>
      </c>
      <c r="G85" s="6" t="b">
        <f t="shared" si="9"/>
        <v>0</v>
      </c>
      <c r="H85" s="6" t="b">
        <f t="shared" si="10"/>
        <v>0</v>
      </c>
      <c r="I85" s="7" t="b">
        <f t="shared" si="11"/>
        <v>0</v>
      </c>
    </row>
    <row r="86" spans="1:9" ht="15" customHeight="1" outlineLevel="1" x14ac:dyDescent="0.2">
      <c r="A86" s="1" t="s">
        <v>145</v>
      </c>
      <c r="B86" s="1">
        <v>19.899999999999999</v>
      </c>
      <c r="C86" s="1">
        <v>10</v>
      </c>
      <c r="D86" s="1">
        <v>11.35</v>
      </c>
      <c r="E86" s="1">
        <v>5</v>
      </c>
      <c r="F86" s="1" t="s">
        <v>48</v>
      </c>
      <c r="G86" s="6" t="b">
        <f t="shared" si="9"/>
        <v>0</v>
      </c>
      <c r="H86" s="6" t="b">
        <f t="shared" si="10"/>
        <v>0</v>
      </c>
      <c r="I86" s="7" t="b">
        <f t="shared" si="11"/>
        <v>0</v>
      </c>
    </row>
    <row r="87" spans="1:9" ht="15" customHeight="1" outlineLevel="1" x14ac:dyDescent="0.2">
      <c r="A87" s="1" t="s">
        <v>310</v>
      </c>
      <c r="B87" s="1">
        <v>19.899999999999999</v>
      </c>
      <c r="C87" s="1">
        <v>10</v>
      </c>
      <c r="D87" s="1">
        <v>11.35</v>
      </c>
      <c r="E87" s="1">
        <v>5</v>
      </c>
      <c r="F87" s="1" t="s">
        <v>48</v>
      </c>
      <c r="G87" s="6" t="b">
        <f t="shared" si="9"/>
        <v>0</v>
      </c>
      <c r="H87" s="6" t="b">
        <f t="shared" si="10"/>
        <v>0</v>
      </c>
      <c r="I87" s="7" t="b">
        <f t="shared" si="11"/>
        <v>0</v>
      </c>
    </row>
    <row r="88" spans="1:9" ht="15" customHeight="1" outlineLevel="1" x14ac:dyDescent="0.2">
      <c r="A88" s="1" t="s">
        <v>149</v>
      </c>
      <c r="B88" s="1">
        <v>22.5</v>
      </c>
      <c r="C88" s="1">
        <v>10</v>
      </c>
      <c r="D88" s="1">
        <v>12.85</v>
      </c>
      <c r="E88" s="1">
        <v>5</v>
      </c>
      <c r="F88" s="1" t="s">
        <v>48</v>
      </c>
      <c r="G88" s="6" t="b">
        <f t="shared" si="9"/>
        <v>0</v>
      </c>
      <c r="H88" s="6" t="b">
        <f t="shared" si="10"/>
        <v>0</v>
      </c>
      <c r="I88" s="7" t="b">
        <f t="shared" si="11"/>
        <v>0</v>
      </c>
    </row>
    <row r="89" spans="1:9" ht="15" customHeight="1" outlineLevel="1" x14ac:dyDescent="0.2">
      <c r="A89" s="1" t="s">
        <v>310</v>
      </c>
      <c r="B89" s="1">
        <v>21.7</v>
      </c>
      <c r="C89" s="1">
        <v>10</v>
      </c>
      <c r="D89" s="1">
        <v>12.4</v>
      </c>
      <c r="E89" s="1">
        <v>5</v>
      </c>
      <c r="F89" s="1" t="s">
        <v>344</v>
      </c>
      <c r="G89" s="6" t="b">
        <f t="shared" si="9"/>
        <v>0</v>
      </c>
      <c r="H89" s="6" t="b">
        <f t="shared" si="10"/>
        <v>0</v>
      </c>
      <c r="I89" s="7" t="b">
        <f t="shared" si="11"/>
        <v>0</v>
      </c>
    </row>
    <row r="90" spans="1:9" ht="15" customHeight="1" outlineLevel="1" x14ac:dyDescent="0.2">
      <c r="A90" s="1" t="s">
        <v>312</v>
      </c>
      <c r="B90" s="1">
        <v>25.15</v>
      </c>
      <c r="C90" s="1">
        <v>10</v>
      </c>
      <c r="D90" s="1">
        <v>14.35</v>
      </c>
      <c r="E90" s="1">
        <v>5</v>
      </c>
      <c r="F90" s="1" t="s">
        <v>345</v>
      </c>
      <c r="G90" s="6" t="b">
        <f t="shared" si="9"/>
        <v>0</v>
      </c>
      <c r="H90" s="6" t="b">
        <f t="shared" si="10"/>
        <v>0</v>
      </c>
      <c r="I90" s="7" t="b">
        <f t="shared" si="11"/>
        <v>0</v>
      </c>
    </row>
    <row r="91" spans="1:9" ht="15" customHeight="1" outlineLevel="1" x14ac:dyDescent="0.2">
      <c r="A91" s="1" t="s">
        <v>310</v>
      </c>
      <c r="B91" s="1">
        <v>29</v>
      </c>
      <c r="C91" s="1">
        <v>10</v>
      </c>
      <c r="D91" s="1">
        <v>16.55</v>
      </c>
      <c r="E91" s="1">
        <v>5</v>
      </c>
      <c r="F91" s="1" t="s">
        <v>345</v>
      </c>
      <c r="G91" s="6" t="b">
        <f t="shared" si="9"/>
        <v>0</v>
      </c>
      <c r="H91" s="6" t="b">
        <f t="shared" si="10"/>
        <v>0</v>
      </c>
      <c r="I91" s="7" t="b">
        <f t="shared" si="11"/>
        <v>0</v>
      </c>
    </row>
    <row r="92" spans="1:9" ht="15" customHeight="1" outlineLevel="1" x14ac:dyDescent="0.2">
      <c r="A92" s="1" t="s">
        <v>311</v>
      </c>
      <c r="B92" s="1">
        <v>31.25</v>
      </c>
      <c r="C92" s="1">
        <v>10</v>
      </c>
      <c r="D92" s="1">
        <v>17.850000000000001</v>
      </c>
      <c r="E92" s="1">
        <v>5</v>
      </c>
      <c r="F92" s="1" t="s">
        <v>49</v>
      </c>
      <c r="G92" s="6" t="b">
        <f t="shared" si="9"/>
        <v>0</v>
      </c>
      <c r="H92" s="6" t="b">
        <f t="shared" si="10"/>
        <v>0</v>
      </c>
      <c r="I92" s="7" t="b">
        <f t="shared" si="11"/>
        <v>0</v>
      </c>
    </row>
    <row r="93" spans="1:9" ht="15" customHeight="1" outlineLevel="1" x14ac:dyDescent="0.2">
      <c r="A93" s="1" t="s">
        <v>312</v>
      </c>
      <c r="B93" s="1">
        <v>34.950000000000003</v>
      </c>
      <c r="C93" s="1">
        <v>10</v>
      </c>
      <c r="D93" s="1">
        <v>19.95</v>
      </c>
      <c r="E93" s="1">
        <v>5</v>
      </c>
      <c r="F93" s="1" t="s">
        <v>49</v>
      </c>
      <c r="G93" s="6" t="b">
        <f t="shared" si="9"/>
        <v>0</v>
      </c>
      <c r="H93" s="6" t="b">
        <f t="shared" si="10"/>
        <v>0</v>
      </c>
      <c r="I93" s="7" t="b">
        <f t="shared" si="11"/>
        <v>0</v>
      </c>
    </row>
    <row r="94" spans="1:9" ht="15" customHeight="1" outlineLevel="1" x14ac:dyDescent="0.2">
      <c r="A94" s="1" t="s">
        <v>175</v>
      </c>
      <c r="B94" s="1">
        <v>43.75</v>
      </c>
      <c r="C94" s="1">
        <v>10</v>
      </c>
      <c r="D94" s="1">
        <v>25</v>
      </c>
      <c r="E94" s="1">
        <v>5</v>
      </c>
      <c r="F94" s="1" t="s">
        <v>49</v>
      </c>
      <c r="G94" s="6" t="b">
        <f t="shared" si="9"/>
        <v>0</v>
      </c>
      <c r="H94" s="6" t="b">
        <f t="shared" si="10"/>
        <v>0</v>
      </c>
      <c r="I94" s="7" t="b">
        <f t="shared" si="11"/>
        <v>0</v>
      </c>
    </row>
    <row r="95" spans="1:9" ht="15" customHeight="1" outlineLevel="1" x14ac:dyDescent="0.2">
      <c r="A95" s="1" t="s">
        <v>311</v>
      </c>
      <c r="B95" s="1">
        <v>12</v>
      </c>
      <c r="C95" s="1">
        <v>10</v>
      </c>
      <c r="D95" s="1">
        <v>6.85</v>
      </c>
      <c r="E95" s="1">
        <v>5</v>
      </c>
      <c r="F95" s="1" t="s">
        <v>50</v>
      </c>
      <c r="G95" s="6" t="b">
        <f t="shared" si="9"/>
        <v>0</v>
      </c>
      <c r="H95" s="6" t="b">
        <f t="shared" si="10"/>
        <v>0</v>
      </c>
      <c r="I95" s="7" t="b">
        <f t="shared" si="11"/>
        <v>0</v>
      </c>
    </row>
    <row r="96" spans="1:9" ht="15" customHeight="1" outlineLevel="1" x14ac:dyDescent="0.2">
      <c r="A96" s="1" t="s">
        <v>310</v>
      </c>
      <c r="B96" s="1">
        <v>17.25</v>
      </c>
      <c r="C96" s="1">
        <v>10</v>
      </c>
      <c r="D96" s="1">
        <v>9.85</v>
      </c>
      <c r="E96" s="1">
        <v>5</v>
      </c>
      <c r="F96" s="1" t="s">
        <v>50</v>
      </c>
      <c r="G96" s="6" t="b">
        <f t="shared" si="9"/>
        <v>0</v>
      </c>
      <c r="H96" s="6" t="b">
        <f t="shared" si="10"/>
        <v>0</v>
      </c>
      <c r="I96" s="7" t="b">
        <f t="shared" si="11"/>
        <v>0</v>
      </c>
    </row>
    <row r="97" spans="1:9" ht="15" customHeight="1" outlineLevel="1" x14ac:dyDescent="0.2">
      <c r="A97" s="1" t="s">
        <v>334</v>
      </c>
      <c r="B97" s="1">
        <v>12</v>
      </c>
      <c r="C97" s="1">
        <v>10</v>
      </c>
      <c r="D97" s="1">
        <v>6.85</v>
      </c>
      <c r="E97" s="1">
        <v>5</v>
      </c>
      <c r="F97" s="1" t="s">
        <v>50</v>
      </c>
      <c r="G97" s="6" t="b">
        <f t="shared" si="9"/>
        <v>0</v>
      </c>
      <c r="H97" s="6" t="b">
        <f t="shared" si="10"/>
        <v>0</v>
      </c>
      <c r="I97" s="7" t="b">
        <f t="shared" si="11"/>
        <v>0</v>
      </c>
    </row>
    <row r="98" spans="1:9" ht="15" customHeight="1" outlineLevel="1" x14ac:dyDescent="0.2">
      <c r="A98" s="1" t="s">
        <v>336</v>
      </c>
      <c r="B98" s="1">
        <v>14.45</v>
      </c>
      <c r="C98" s="1">
        <v>10</v>
      </c>
      <c r="D98" s="1">
        <v>8.25</v>
      </c>
      <c r="E98" s="1">
        <v>5</v>
      </c>
      <c r="F98" s="1" t="s">
        <v>50</v>
      </c>
      <c r="G98" s="6" t="b">
        <f t="shared" si="9"/>
        <v>0</v>
      </c>
      <c r="H98" s="6" t="b">
        <f t="shared" si="10"/>
        <v>0</v>
      </c>
      <c r="I98" s="7" t="b">
        <f t="shared" si="11"/>
        <v>0</v>
      </c>
    </row>
    <row r="99" spans="1:9" ht="15" customHeight="1" outlineLevel="1" x14ac:dyDescent="0.2">
      <c r="A99" s="1" t="s">
        <v>337</v>
      </c>
      <c r="B99" s="1">
        <v>18.05</v>
      </c>
      <c r="C99" s="1">
        <v>10</v>
      </c>
      <c r="D99" s="1">
        <v>10.3</v>
      </c>
      <c r="E99" s="1">
        <v>5</v>
      </c>
      <c r="F99" s="1" t="s">
        <v>50</v>
      </c>
      <c r="G99" s="6" t="b">
        <f t="shared" si="9"/>
        <v>0</v>
      </c>
      <c r="H99" s="6" t="b">
        <f t="shared" si="10"/>
        <v>0</v>
      </c>
      <c r="I99" s="7" t="b">
        <f t="shared" si="11"/>
        <v>0</v>
      </c>
    </row>
    <row r="100" spans="1:9" ht="15" customHeight="1" outlineLevel="1" x14ac:dyDescent="0.2">
      <c r="A100" s="1" t="s">
        <v>338</v>
      </c>
      <c r="B100" s="1">
        <v>17.25</v>
      </c>
      <c r="C100" s="1">
        <v>10</v>
      </c>
      <c r="D100" s="1">
        <v>9.85</v>
      </c>
      <c r="E100" s="1">
        <v>5</v>
      </c>
      <c r="F100" s="1" t="s">
        <v>50</v>
      </c>
      <c r="G100" s="6" t="b">
        <f t="shared" si="9"/>
        <v>0</v>
      </c>
      <c r="H100" s="6" t="b">
        <f t="shared" si="10"/>
        <v>0</v>
      </c>
      <c r="I100" s="7" t="b">
        <f t="shared" si="11"/>
        <v>0</v>
      </c>
    </row>
    <row r="101" spans="1:9" ht="15" customHeight="1" outlineLevel="1" x14ac:dyDescent="0.2">
      <c r="A101" s="1" t="s">
        <v>175</v>
      </c>
      <c r="B101" s="1">
        <v>21.35</v>
      </c>
      <c r="C101" s="1">
        <v>10</v>
      </c>
      <c r="D101" s="1">
        <v>12.2</v>
      </c>
      <c r="E101" s="1">
        <v>5</v>
      </c>
      <c r="F101" s="1" t="s">
        <v>50</v>
      </c>
      <c r="G101" s="6" t="b">
        <f t="shared" si="9"/>
        <v>0</v>
      </c>
      <c r="H101" s="6" t="b">
        <f t="shared" si="10"/>
        <v>0</v>
      </c>
      <c r="I101" s="7" t="b">
        <f t="shared" si="11"/>
        <v>0</v>
      </c>
    </row>
    <row r="102" spans="1:9" ht="15" customHeight="1" outlineLevel="1" x14ac:dyDescent="0.2">
      <c r="A102" s="1" t="s">
        <v>131</v>
      </c>
      <c r="B102" s="1">
        <v>22.75</v>
      </c>
      <c r="C102" s="1">
        <v>10</v>
      </c>
      <c r="D102" s="1">
        <v>13</v>
      </c>
      <c r="E102" s="1">
        <v>5</v>
      </c>
      <c r="F102" s="1" t="s">
        <v>50</v>
      </c>
      <c r="G102" s="6" t="b">
        <f t="shared" si="9"/>
        <v>0</v>
      </c>
      <c r="H102" s="6" t="b">
        <f t="shared" si="10"/>
        <v>0</v>
      </c>
      <c r="I102" s="7" t="b">
        <f t="shared" si="11"/>
        <v>0</v>
      </c>
    </row>
    <row r="103" spans="1:9" ht="15" customHeight="1" outlineLevel="1" x14ac:dyDescent="0.2">
      <c r="A103" s="1" t="s">
        <v>174</v>
      </c>
      <c r="B103" s="1">
        <v>24.5</v>
      </c>
      <c r="C103" s="1">
        <v>10</v>
      </c>
      <c r="D103" s="1">
        <v>14</v>
      </c>
      <c r="E103" s="1">
        <v>5</v>
      </c>
      <c r="F103" s="1" t="s">
        <v>50</v>
      </c>
      <c r="G103" s="6" t="b">
        <f t="shared" si="9"/>
        <v>0</v>
      </c>
      <c r="H103" s="6" t="b">
        <f t="shared" si="10"/>
        <v>0</v>
      </c>
      <c r="I103" s="7" t="b">
        <f t="shared" si="11"/>
        <v>0</v>
      </c>
    </row>
    <row r="104" spans="1:9" ht="15" customHeight="1" outlineLevel="1" x14ac:dyDescent="0.2">
      <c r="A104" s="1" t="s">
        <v>318</v>
      </c>
      <c r="B104" s="1">
        <v>27.85</v>
      </c>
      <c r="C104" s="1">
        <v>9</v>
      </c>
      <c r="D104" s="1">
        <v>15.9</v>
      </c>
      <c r="E104" s="1">
        <v>3</v>
      </c>
      <c r="F104" s="1" t="s">
        <v>50</v>
      </c>
      <c r="G104" s="6" t="b">
        <f t="shared" si="9"/>
        <v>0</v>
      </c>
      <c r="H104" s="6" t="b">
        <f t="shared" si="10"/>
        <v>0</v>
      </c>
      <c r="I104" s="7" t="b">
        <f t="shared" si="11"/>
        <v>0</v>
      </c>
    </row>
    <row r="105" spans="1:9" ht="15" customHeight="1" outlineLevel="1" x14ac:dyDescent="0.2">
      <c r="A105" s="1" t="s">
        <v>317</v>
      </c>
      <c r="B105" s="1">
        <v>27.85</v>
      </c>
      <c r="C105" s="1">
        <v>9</v>
      </c>
      <c r="D105" s="1">
        <v>15.9</v>
      </c>
      <c r="E105" s="1">
        <v>3</v>
      </c>
      <c r="F105" s="1" t="s">
        <v>50</v>
      </c>
      <c r="G105" s="6" t="b">
        <f t="shared" si="9"/>
        <v>0</v>
      </c>
      <c r="H105" s="6" t="b">
        <f t="shared" si="10"/>
        <v>0</v>
      </c>
      <c r="I105" s="7" t="b">
        <f t="shared" si="11"/>
        <v>0</v>
      </c>
    </row>
    <row r="106" spans="1:9" ht="15" customHeight="1" outlineLevel="1" x14ac:dyDescent="0.2">
      <c r="A106" s="1" t="s">
        <v>175</v>
      </c>
      <c r="B106" s="1">
        <v>35.35</v>
      </c>
      <c r="C106" s="1">
        <v>10</v>
      </c>
      <c r="D106" s="1">
        <v>20.2</v>
      </c>
      <c r="E106" s="1">
        <v>5</v>
      </c>
      <c r="F106" s="1" t="s">
        <v>346</v>
      </c>
      <c r="G106" s="6" t="b">
        <f t="shared" si="9"/>
        <v>0</v>
      </c>
      <c r="H106" s="6" t="b">
        <f t="shared" si="10"/>
        <v>0</v>
      </c>
      <c r="I106" s="7" t="b">
        <f t="shared" si="11"/>
        <v>0</v>
      </c>
    </row>
    <row r="107" spans="1:9" ht="15" customHeight="1" outlineLevel="1" x14ac:dyDescent="0.2">
      <c r="A107" s="1" t="s">
        <v>174</v>
      </c>
      <c r="B107" s="1">
        <v>40.799999999999997</v>
      </c>
      <c r="C107" s="1">
        <v>10</v>
      </c>
      <c r="D107" s="1">
        <v>23.3</v>
      </c>
      <c r="E107" s="1">
        <v>5</v>
      </c>
      <c r="F107" s="1" t="s">
        <v>346</v>
      </c>
      <c r="G107" s="6" t="b">
        <f t="shared" si="9"/>
        <v>0</v>
      </c>
      <c r="H107" s="6" t="b">
        <f t="shared" si="10"/>
        <v>0</v>
      </c>
      <c r="I107" s="7" t="b">
        <f t="shared" si="11"/>
        <v>0</v>
      </c>
    </row>
    <row r="108" spans="1:9" ht="15" customHeight="1" outlineLevel="1" x14ac:dyDescent="0.2">
      <c r="A108" s="1" t="s">
        <v>310</v>
      </c>
      <c r="B108" s="1">
        <v>21.7</v>
      </c>
      <c r="C108" s="1">
        <v>10</v>
      </c>
      <c r="D108" s="1">
        <v>12.4</v>
      </c>
      <c r="E108" s="1">
        <v>5</v>
      </c>
      <c r="F108" s="1" t="s">
        <v>347</v>
      </c>
      <c r="G108" s="6" t="b">
        <f t="shared" si="9"/>
        <v>0</v>
      </c>
      <c r="H108" s="6" t="b">
        <f t="shared" si="10"/>
        <v>0</v>
      </c>
      <c r="I108" s="7" t="b">
        <f t="shared" si="11"/>
        <v>0</v>
      </c>
    </row>
    <row r="109" spans="1:9" ht="15" customHeight="1" outlineLevel="1" x14ac:dyDescent="0.2">
      <c r="A109" s="1" t="s">
        <v>310</v>
      </c>
      <c r="B109" s="1">
        <v>21.7</v>
      </c>
      <c r="C109" s="1">
        <v>10</v>
      </c>
      <c r="D109" s="1">
        <v>12.4</v>
      </c>
      <c r="E109" s="1">
        <v>5</v>
      </c>
      <c r="F109" s="1" t="s">
        <v>348</v>
      </c>
      <c r="G109" s="6" t="b">
        <f t="shared" si="9"/>
        <v>0</v>
      </c>
      <c r="H109" s="6" t="b">
        <f t="shared" si="10"/>
        <v>0</v>
      </c>
      <c r="I109" s="7" t="b">
        <f t="shared" si="11"/>
        <v>0</v>
      </c>
    </row>
    <row r="110" spans="1:9" ht="15" customHeight="1" outlineLevel="1" x14ac:dyDescent="0.2">
      <c r="A110" s="1" t="s">
        <v>137</v>
      </c>
      <c r="B110" s="1">
        <v>29</v>
      </c>
      <c r="C110" s="1">
        <v>10</v>
      </c>
      <c r="D110" s="1">
        <v>16.55</v>
      </c>
      <c r="E110" s="1">
        <v>5</v>
      </c>
      <c r="F110" s="1" t="s">
        <v>349</v>
      </c>
      <c r="G110" s="6" t="b">
        <f t="shared" si="9"/>
        <v>0</v>
      </c>
      <c r="H110" s="6" t="b">
        <f t="shared" si="10"/>
        <v>0</v>
      </c>
      <c r="I110" s="7" t="b">
        <f t="shared" si="11"/>
        <v>0</v>
      </c>
    </row>
    <row r="111" spans="1:9" ht="15" customHeight="1" outlineLevel="1" x14ac:dyDescent="0.2">
      <c r="A111" s="1" t="s">
        <v>312</v>
      </c>
      <c r="B111" s="1">
        <v>25.15</v>
      </c>
      <c r="C111" s="1">
        <v>10</v>
      </c>
      <c r="D111" s="1">
        <v>14.35</v>
      </c>
      <c r="E111" s="1">
        <v>5</v>
      </c>
      <c r="F111" s="1" t="s">
        <v>350</v>
      </c>
      <c r="G111" s="6" t="b">
        <f t="shared" si="9"/>
        <v>0</v>
      </c>
      <c r="H111" s="6" t="b">
        <f t="shared" si="10"/>
        <v>0</v>
      </c>
      <c r="I111" s="7" t="b">
        <f t="shared" si="11"/>
        <v>0</v>
      </c>
    </row>
    <row r="112" spans="1:9" ht="15" customHeight="1" outlineLevel="1" x14ac:dyDescent="0.2">
      <c r="A112" s="1" t="s">
        <v>310</v>
      </c>
      <c r="B112" s="1">
        <v>29</v>
      </c>
      <c r="C112" s="1">
        <v>10</v>
      </c>
      <c r="D112" s="1">
        <v>16.55</v>
      </c>
      <c r="E112" s="1">
        <v>5</v>
      </c>
      <c r="F112" s="1" t="s">
        <v>350</v>
      </c>
      <c r="G112" s="6" t="b">
        <f t="shared" si="9"/>
        <v>0</v>
      </c>
      <c r="H112" s="6" t="b">
        <f t="shared" si="10"/>
        <v>0</v>
      </c>
      <c r="I112" s="7" t="b">
        <f t="shared" si="11"/>
        <v>0</v>
      </c>
    </row>
    <row r="113" spans="1:9" ht="15" customHeight="1" outlineLevel="1" x14ac:dyDescent="0.2">
      <c r="A113" s="1" t="s">
        <v>145</v>
      </c>
      <c r="B113" s="1">
        <v>30.15</v>
      </c>
      <c r="C113" s="1">
        <v>10</v>
      </c>
      <c r="D113" s="1">
        <v>17.75</v>
      </c>
      <c r="E113" s="1">
        <v>5</v>
      </c>
      <c r="F113" s="1" t="s">
        <v>351</v>
      </c>
      <c r="G113" s="6" t="b">
        <f t="shared" si="9"/>
        <v>0</v>
      </c>
      <c r="H113" s="6" t="b">
        <f t="shared" si="10"/>
        <v>0</v>
      </c>
      <c r="I113" s="7" t="b">
        <f t="shared" si="11"/>
        <v>0</v>
      </c>
    </row>
    <row r="114" spans="1:9" ht="15" customHeight="1" outlineLevel="1" x14ac:dyDescent="0.2">
      <c r="A114" s="1" t="s">
        <v>149</v>
      </c>
      <c r="B114" s="1">
        <v>34.700000000000003</v>
      </c>
      <c r="C114" s="1">
        <v>10</v>
      </c>
      <c r="D114" s="1">
        <v>20.350000000000001</v>
      </c>
      <c r="E114" s="1">
        <v>5</v>
      </c>
      <c r="F114" s="1" t="s">
        <v>351</v>
      </c>
      <c r="G114" s="6" t="b">
        <f t="shared" si="9"/>
        <v>0</v>
      </c>
      <c r="H114" s="6" t="b">
        <f t="shared" si="10"/>
        <v>0</v>
      </c>
      <c r="I114" s="7" t="b">
        <f t="shared" si="11"/>
        <v>0</v>
      </c>
    </row>
    <row r="115" spans="1:9" ht="15" customHeight="1" outlineLevel="1" x14ac:dyDescent="0.2">
      <c r="A115" s="1" t="s">
        <v>153</v>
      </c>
      <c r="B115" s="1">
        <v>4.9000000000000004</v>
      </c>
      <c r="C115" s="1">
        <v>50</v>
      </c>
      <c r="D115" s="1">
        <v>2.8</v>
      </c>
      <c r="E115" s="1">
        <v>10</v>
      </c>
      <c r="F115" s="1" t="s">
        <v>352</v>
      </c>
      <c r="G115" s="6" t="b">
        <f t="shared" si="9"/>
        <v>0</v>
      </c>
      <c r="H115" s="6" t="b">
        <f t="shared" si="10"/>
        <v>0</v>
      </c>
      <c r="I115" s="7" t="b">
        <f t="shared" si="11"/>
        <v>0</v>
      </c>
    </row>
    <row r="116" spans="1:9" ht="15" customHeight="1" outlineLevel="1" x14ac:dyDescent="0.2">
      <c r="A116" s="1" t="s">
        <v>154</v>
      </c>
      <c r="B116" s="1">
        <v>5.6</v>
      </c>
      <c r="C116" s="1">
        <v>50</v>
      </c>
      <c r="D116" s="1">
        <v>3.2</v>
      </c>
      <c r="E116" s="1">
        <v>10</v>
      </c>
      <c r="F116" s="1" t="s">
        <v>352</v>
      </c>
      <c r="G116" s="6" t="b">
        <f t="shared" si="9"/>
        <v>0</v>
      </c>
      <c r="H116" s="6" t="b">
        <f t="shared" si="10"/>
        <v>0</v>
      </c>
      <c r="I116" s="7" t="b">
        <f t="shared" si="11"/>
        <v>0</v>
      </c>
    </row>
    <row r="117" spans="1:9" ht="15" customHeight="1" outlineLevel="1" x14ac:dyDescent="0.2">
      <c r="A117" s="1" t="s">
        <v>132</v>
      </c>
      <c r="B117" s="1">
        <v>3.85</v>
      </c>
      <c r="C117" s="1">
        <v>100</v>
      </c>
      <c r="D117" s="1">
        <v>2.2000000000000002</v>
      </c>
      <c r="E117" s="1">
        <v>25</v>
      </c>
      <c r="F117" s="1" t="s">
        <v>352</v>
      </c>
      <c r="G117" s="6" t="b">
        <f t="shared" si="9"/>
        <v>0</v>
      </c>
      <c r="H117" s="6" t="b">
        <f t="shared" si="10"/>
        <v>0</v>
      </c>
      <c r="I117" s="7" t="b">
        <f t="shared" si="11"/>
        <v>0</v>
      </c>
    </row>
    <row r="118" spans="1:9" ht="15" customHeight="1" outlineLevel="1" x14ac:dyDescent="0.2">
      <c r="A118" s="1" t="s">
        <v>129</v>
      </c>
      <c r="B118" s="1">
        <v>4.5</v>
      </c>
      <c r="C118" s="1">
        <v>100</v>
      </c>
      <c r="D118" s="1">
        <v>2.5499999999999998</v>
      </c>
      <c r="E118" s="1">
        <v>10</v>
      </c>
      <c r="F118" s="1" t="s">
        <v>352</v>
      </c>
      <c r="G118" s="6" t="b">
        <f t="shared" si="9"/>
        <v>0</v>
      </c>
      <c r="H118" s="6" t="b">
        <f t="shared" si="10"/>
        <v>0</v>
      </c>
      <c r="I118" s="7" t="b">
        <f t="shared" si="11"/>
        <v>0</v>
      </c>
    </row>
    <row r="119" spans="1:9" ht="15" customHeight="1" outlineLevel="1" x14ac:dyDescent="0.2">
      <c r="A119" s="1" t="s">
        <v>163</v>
      </c>
      <c r="B119" s="1">
        <v>4.2</v>
      </c>
      <c r="C119" s="1">
        <v>50</v>
      </c>
      <c r="D119" s="1">
        <v>2.4</v>
      </c>
      <c r="E119" s="1">
        <v>10</v>
      </c>
      <c r="F119" s="1" t="s">
        <v>51</v>
      </c>
      <c r="G119" s="6" t="b">
        <f t="shared" si="9"/>
        <v>0</v>
      </c>
      <c r="H119" s="6" t="b">
        <f t="shared" si="10"/>
        <v>0</v>
      </c>
      <c r="I119" s="7" t="b">
        <f t="shared" si="11"/>
        <v>0</v>
      </c>
    </row>
    <row r="120" spans="1:9" ht="15" customHeight="1" outlineLevel="1" x14ac:dyDescent="0.2">
      <c r="A120" s="1" t="s">
        <v>133</v>
      </c>
      <c r="B120" s="1">
        <v>5.35</v>
      </c>
      <c r="C120" s="1">
        <v>20</v>
      </c>
      <c r="D120" s="1">
        <v>3.05</v>
      </c>
      <c r="E120" s="1">
        <v>10</v>
      </c>
      <c r="F120" s="1" t="s">
        <v>51</v>
      </c>
      <c r="G120" s="6" t="b">
        <f t="shared" si="9"/>
        <v>0</v>
      </c>
      <c r="H120" s="6" t="b">
        <f t="shared" si="10"/>
        <v>0</v>
      </c>
      <c r="I120" s="7" t="b">
        <f t="shared" si="11"/>
        <v>0</v>
      </c>
    </row>
    <row r="121" spans="1:9" ht="15" customHeight="1" outlineLevel="1" x14ac:dyDescent="0.2">
      <c r="A121" s="1" t="s">
        <v>134</v>
      </c>
      <c r="B121" s="1">
        <v>7.2</v>
      </c>
      <c r="C121" s="1">
        <v>20</v>
      </c>
      <c r="D121" s="1">
        <v>4.0999999999999996</v>
      </c>
      <c r="E121" s="1">
        <v>10</v>
      </c>
      <c r="F121" s="1" t="s">
        <v>51</v>
      </c>
      <c r="G121" s="6" t="b">
        <f t="shared" si="9"/>
        <v>0</v>
      </c>
      <c r="H121" s="6" t="b">
        <f t="shared" si="10"/>
        <v>0</v>
      </c>
      <c r="I121" s="7" t="b">
        <f t="shared" si="11"/>
        <v>0</v>
      </c>
    </row>
    <row r="122" spans="1:9" ht="15" customHeight="1" outlineLevel="1" x14ac:dyDescent="0.2">
      <c r="A122" s="1" t="s">
        <v>136</v>
      </c>
      <c r="B122" s="1">
        <v>9.0500000000000007</v>
      </c>
      <c r="C122" s="1">
        <v>20</v>
      </c>
      <c r="D122" s="1">
        <v>5.15</v>
      </c>
      <c r="E122" s="1">
        <v>10</v>
      </c>
      <c r="F122" s="1" t="s">
        <v>51</v>
      </c>
      <c r="G122" s="6" t="b">
        <f t="shared" si="9"/>
        <v>0</v>
      </c>
      <c r="H122" s="6" t="b">
        <f t="shared" si="10"/>
        <v>0</v>
      </c>
      <c r="I122" s="7" t="b">
        <f t="shared" si="11"/>
        <v>0</v>
      </c>
    </row>
    <row r="123" spans="1:9" ht="15" customHeight="1" outlineLevel="1" x14ac:dyDescent="0.2">
      <c r="A123" s="1" t="s">
        <v>156</v>
      </c>
      <c r="B123" s="1">
        <v>1.4</v>
      </c>
      <c r="C123" s="1">
        <v>50</v>
      </c>
      <c r="D123" s="1">
        <v>0.95</v>
      </c>
      <c r="E123" s="1">
        <v>25</v>
      </c>
      <c r="F123" s="1" t="s">
        <v>53</v>
      </c>
      <c r="G123" s="6" t="b">
        <f t="shared" si="9"/>
        <v>0</v>
      </c>
      <c r="H123" s="6" t="b">
        <f t="shared" si="10"/>
        <v>0</v>
      </c>
      <c r="I123" s="7" t="b">
        <f t="shared" si="11"/>
        <v>0</v>
      </c>
    </row>
    <row r="124" spans="1:9" ht="15" customHeight="1" outlineLevel="1" x14ac:dyDescent="0.2">
      <c r="A124" s="1" t="s">
        <v>157</v>
      </c>
      <c r="B124" s="1">
        <v>1.7</v>
      </c>
      <c r="C124" s="1">
        <v>50</v>
      </c>
      <c r="D124" s="1">
        <v>1.1499999999999999</v>
      </c>
      <c r="E124" s="1">
        <v>25</v>
      </c>
      <c r="F124" s="1" t="s">
        <v>53</v>
      </c>
      <c r="G124" s="6" t="b">
        <f t="shared" si="9"/>
        <v>0</v>
      </c>
      <c r="H124" s="6" t="b">
        <f t="shared" si="10"/>
        <v>0</v>
      </c>
      <c r="I124" s="7" t="b">
        <f t="shared" si="11"/>
        <v>0</v>
      </c>
    </row>
    <row r="125" spans="1:9" ht="15" customHeight="1" outlineLevel="1" x14ac:dyDescent="0.2">
      <c r="A125" s="1" t="s">
        <v>158</v>
      </c>
      <c r="B125" s="1">
        <v>1.85</v>
      </c>
      <c r="C125" s="1">
        <v>50</v>
      </c>
      <c r="D125" s="1">
        <v>1.3</v>
      </c>
      <c r="E125" s="1">
        <v>25</v>
      </c>
      <c r="F125" s="1" t="s">
        <v>53</v>
      </c>
      <c r="G125" s="6" t="b">
        <f t="shared" si="9"/>
        <v>0</v>
      </c>
      <c r="H125" s="6" t="b">
        <f t="shared" si="10"/>
        <v>0</v>
      </c>
      <c r="I125" s="7" t="b">
        <f t="shared" si="11"/>
        <v>0</v>
      </c>
    </row>
    <row r="126" spans="1:9" ht="15" customHeight="1" outlineLevel="1" x14ac:dyDescent="0.2">
      <c r="A126" s="1" t="s">
        <v>180</v>
      </c>
      <c r="B126" s="1">
        <v>2.2000000000000002</v>
      </c>
      <c r="C126" s="1">
        <v>50</v>
      </c>
      <c r="D126" s="1">
        <v>1.5</v>
      </c>
      <c r="E126" s="1">
        <v>25</v>
      </c>
      <c r="F126" s="1" t="s">
        <v>53</v>
      </c>
      <c r="G126" s="6" t="b">
        <f t="shared" si="9"/>
        <v>0</v>
      </c>
      <c r="H126" s="6" t="b">
        <f t="shared" si="10"/>
        <v>0</v>
      </c>
      <c r="I126" s="7" t="b">
        <f t="shared" si="11"/>
        <v>0</v>
      </c>
    </row>
    <row r="127" spans="1:9" ht="15" customHeight="1" outlineLevel="1" x14ac:dyDescent="0.2">
      <c r="A127" s="1" t="s">
        <v>179</v>
      </c>
      <c r="B127" s="1">
        <v>2.65</v>
      </c>
      <c r="C127" s="1">
        <v>50</v>
      </c>
      <c r="D127" s="1">
        <v>2.2000000000000002</v>
      </c>
      <c r="E127" s="1">
        <v>10</v>
      </c>
      <c r="F127" s="1" t="s">
        <v>53</v>
      </c>
      <c r="G127" s="6" t="b">
        <f t="shared" si="9"/>
        <v>0</v>
      </c>
      <c r="H127" s="6" t="b">
        <f t="shared" si="10"/>
        <v>0</v>
      </c>
      <c r="I127" s="7" t="b">
        <f t="shared" si="11"/>
        <v>0</v>
      </c>
    </row>
    <row r="128" spans="1:9" ht="15" customHeight="1" outlineLevel="1" x14ac:dyDescent="0.2">
      <c r="A128" s="1" t="s">
        <v>159</v>
      </c>
      <c r="B128" s="1">
        <v>20.95</v>
      </c>
      <c r="C128" s="1">
        <v>10</v>
      </c>
      <c r="D128" s="1">
        <v>9.5</v>
      </c>
      <c r="E128" s="1">
        <v>5</v>
      </c>
      <c r="F128" s="1" t="s">
        <v>52</v>
      </c>
      <c r="G128" s="6" t="b">
        <f t="shared" si="9"/>
        <v>0</v>
      </c>
      <c r="H128" s="6" t="b">
        <f t="shared" si="10"/>
        <v>0</v>
      </c>
      <c r="I128" s="7" t="b">
        <f t="shared" si="11"/>
        <v>0</v>
      </c>
    </row>
    <row r="129" spans="1:9" ht="15" customHeight="1" outlineLevel="1" x14ac:dyDescent="0.2">
      <c r="A129" s="1" t="s">
        <v>153</v>
      </c>
      <c r="B129" s="1">
        <v>24.8</v>
      </c>
      <c r="C129" s="1">
        <v>10</v>
      </c>
      <c r="D129" s="1">
        <v>11.5</v>
      </c>
      <c r="E129" s="1">
        <v>5</v>
      </c>
      <c r="F129" s="1" t="s">
        <v>52</v>
      </c>
      <c r="G129" s="6" t="b">
        <f t="shared" si="9"/>
        <v>0</v>
      </c>
      <c r="H129" s="6" t="b">
        <f t="shared" si="10"/>
        <v>0</v>
      </c>
      <c r="I129" s="7" t="b">
        <f t="shared" si="11"/>
        <v>0</v>
      </c>
    </row>
    <row r="130" spans="1:9" ht="15" customHeight="1" outlineLevel="1" x14ac:dyDescent="0.2">
      <c r="A130" s="1" t="s">
        <v>132</v>
      </c>
      <c r="B130" s="1">
        <v>3.9</v>
      </c>
      <c r="C130" s="1">
        <v>50</v>
      </c>
      <c r="D130" s="1">
        <v>2.5</v>
      </c>
      <c r="E130" s="1">
        <v>25</v>
      </c>
      <c r="F130" s="1" t="s">
        <v>12</v>
      </c>
      <c r="G130" s="6" t="b">
        <f t="shared" si="9"/>
        <v>0</v>
      </c>
      <c r="H130" s="6" t="b">
        <f t="shared" si="10"/>
        <v>0</v>
      </c>
      <c r="I130" s="7" t="b">
        <f t="shared" si="11"/>
        <v>0</v>
      </c>
    </row>
    <row r="131" spans="1:9" ht="15" customHeight="1" outlineLevel="1" x14ac:dyDescent="0.2">
      <c r="A131" s="1" t="s">
        <v>129</v>
      </c>
      <c r="B131" s="1">
        <v>5.9</v>
      </c>
      <c r="C131" s="1">
        <v>20</v>
      </c>
      <c r="D131" s="1">
        <v>3.5</v>
      </c>
      <c r="E131" s="1">
        <v>10</v>
      </c>
      <c r="F131" s="1" t="s">
        <v>12</v>
      </c>
      <c r="G131" s="6" t="b">
        <f t="shared" si="9"/>
        <v>0</v>
      </c>
      <c r="H131" s="6" t="b">
        <f t="shared" si="10"/>
        <v>0</v>
      </c>
      <c r="I131" s="7" t="b">
        <f t="shared" si="11"/>
        <v>0</v>
      </c>
    </row>
    <row r="132" spans="1:9" ht="15" customHeight="1" outlineLevel="1" x14ac:dyDescent="0.2">
      <c r="A132" s="1" t="s">
        <v>130</v>
      </c>
      <c r="B132" s="1">
        <v>7.8</v>
      </c>
      <c r="C132" s="1">
        <v>20</v>
      </c>
      <c r="D132" s="1">
        <v>4.5</v>
      </c>
      <c r="E132" s="1">
        <v>10</v>
      </c>
      <c r="F132" s="1" t="s">
        <v>12</v>
      </c>
      <c r="G132" s="6" t="b">
        <f t="shared" ref="G132:G195" si="12">AND(A131=A130,B131=B130,C131=C130,D131=D130,E131=E130,F131=F130)</f>
        <v>0</v>
      </c>
      <c r="H132" s="6" t="b">
        <f t="shared" ref="H132:H195" si="13">OR(ISBLANK(A131),ISBLANK(B131),ISBLANK(C131),ISBLANK(D131),ISBLANK(E131),ISBLANK(F131))</f>
        <v>0</v>
      </c>
      <c r="I132" s="7" t="b">
        <f t="shared" ref="I132:I195" si="14">C131=0</f>
        <v>0</v>
      </c>
    </row>
    <row r="133" spans="1:9" ht="15" customHeight="1" outlineLevel="1" x14ac:dyDescent="0.2">
      <c r="A133" s="1" t="s">
        <v>134</v>
      </c>
      <c r="B133" s="1">
        <v>7.35</v>
      </c>
      <c r="C133" s="1">
        <v>50</v>
      </c>
      <c r="D133" s="1">
        <v>4.2</v>
      </c>
      <c r="E133" s="1">
        <v>25</v>
      </c>
      <c r="F133" s="1" t="s">
        <v>12</v>
      </c>
      <c r="G133" s="6" t="b">
        <f t="shared" si="12"/>
        <v>0</v>
      </c>
      <c r="H133" s="6" t="b">
        <f t="shared" si="13"/>
        <v>0</v>
      </c>
      <c r="I133" s="7" t="b">
        <f t="shared" si="14"/>
        <v>0</v>
      </c>
    </row>
    <row r="134" spans="1:9" ht="15" customHeight="1" outlineLevel="1" x14ac:dyDescent="0.2">
      <c r="A134" s="1" t="s">
        <v>127</v>
      </c>
      <c r="B134" s="1">
        <v>1.5</v>
      </c>
      <c r="C134" s="1">
        <v>50</v>
      </c>
      <c r="D134" s="1">
        <v>0.85</v>
      </c>
      <c r="E134" s="1">
        <v>25</v>
      </c>
      <c r="F134" s="1" t="s">
        <v>54</v>
      </c>
      <c r="G134" s="6" t="b">
        <f t="shared" si="12"/>
        <v>0</v>
      </c>
      <c r="H134" s="6" t="b">
        <f t="shared" si="13"/>
        <v>0</v>
      </c>
      <c r="I134" s="7" t="b">
        <f t="shared" si="14"/>
        <v>0</v>
      </c>
    </row>
    <row r="135" spans="1:9" ht="15" customHeight="1" outlineLevel="1" x14ac:dyDescent="0.2">
      <c r="A135" s="1" t="s">
        <v>156</v>
      </c>
      <c r="B135" s="1">
        <v>1.1499999999999999</v>
      </c>
      <c r="C135" s="1">
        <v>50</v>
      </c>
      <c r="D135" s="1">
        <v>0.65</v>
      </c>
      <c r="E135" s="1">
        <v>25</v>
      </c>
      <c r="F135" s="1" t="s">
        <v>55</v>
      </c>
      <c r="G135" s="6" t="b">
        <f t="shared" si="12"/>
        <v>0</v>
      </c>
      <c r="H135" s="6" t="b">
        <f t="shared" si="13"/>
        <v>0</v>
      </c>
      <c r="I135" s="7" t="b">
        <f t="shared" si="14"/>
        <v>0</v>
      </c>
    </row>
    <row r="136" spans="1:9" ht="15" customHeight="1" outlineLevel="1" x14ac:dyDescent="0.2">
      <c r="A136" s="1" t="s">
        <v>157</v>
      </c>
      <c r="B136" s="1">
        <v>1.6</v>
      </c>
      <c r="C136" s="1">
        <v>50</v>
      </c>
      <c r="D136" s="1">
        <v>0.9</v>
      </c>
      <c r="E136" s="1">
        <v>25</v>
      </c>
      <c r="F136" s="1" t="s">
        <v>55</v>
      </c>
      <c r="G136" s="6" t="b">
        <f t="shared" si="12"/>
        <v>0</v>
      </c>
      <c r="H136" s="6" t="b">
        <f t="shared" si="13"/>
        <v>0</v>
      </c>
      <c r="I136" s="7" t="b">
        <f t="shared" si="14"/>
        <v>0</v>
      </c>
    </row>
    <row r="137" spans="1:9" ht="15" customHeight="1" outlineLevel="1" x14ac:dyDescent="0.2">
      <c r="A137" s="1" t="s">
        <v>158</v>
      </c>
      <c r="B137" s="1">
        <v>1.95</v>
      </c>
      <c r="C137" s="1">
        <v>50</v>
      </c>
      <c r="D137" s="1">
        <v>1.1000000000000001</v>
      </c>
      <c r="E137" s="1">
        <v>25</v>
      </c>
      <c r="F137" s="1" t="s">
        <v>55</v>
      </c>
      <c r="G137" s="6" t="b">
        <f t="shared" si="12"/>
        <v>0</v>
      </c>
      <c r="H137" s="6" t="b">
        <f t="shared" si="13"/>
        <v>0</v>
      </c>
      <c r="I137" s="7" t="b">
        <f t="shared" si="14"/>
        <v>0</v>
      </c>
    </row>
    <row r="138" spans="1:9" ht="15" customHeight="1" outlineLevel="1" x14ac:dyDescent="0.2">
      <c r="A138" s="1" t="s">
        <v>312</v>
      </c>
      <c r="B138" s="1">
        <v>30.4</v>
      </c>
      <c r="C138" s="1">
        <v>10</v>
      </c>
      <c r="D138" s="1">
        <v>17.350000000000001</v>
      </c>
      <c r="E138" s="1">
        <v>5</v>
      </c>
      <c r="F138" s="1" t="s">
        <v>353</v>
      </c>
      <c r="G138" s="6" t="b">
        <f t="shared" si="12"/>
        <v>0</v>
      </c>
      <c r="H138" s="6" t="b">
        <f t="shared" si="13"/>
        <v>0</v>
      </c>
      <c r="I138" s="7" t="b">
        <f t="shared" si="14"/>
        <v>0</v>
      </c>
    </row>
    <row r="139" spans="1:9" ht="15" customHeight="1" outlineLevel="1" x14ac:dyDescent="0.2">
      <c r="A139" s="1" t="s">
        <v>310</v>
      </c>
      <c r="B139" s="1">
        <v>34.950000000000003</v>
      </c>
      <c r="C139" s="1">
        <v>10</v>
      </c>
      <c r="D139" s="1">
        <v>19.95</v>
      </c>
      <c r="E139" s="1">
        <v>5</v>
      </c>
      <c r="F139" s="1" t="s">
        <v>353</v>
      </c>
      <c r="G139" s="6" t="b">
        <f t="shared" si="12"/>
        <v>0</v>
      </c>
      <c r="H139" s="6" t="b">
        <f t="shared" si="13"/>
        <v>0</v>
      </c>
      <c r="I139" s="7" t="b">
        <f t="shared" si="14"/>
        <v>0</v>
      </c>
    </row>
    <row r="140" spans="1:9" ht="15" customHeight="1" outlineLevel="1" x14ac:dyDescent="0.2">
      <c r="A140" s="1" t="s">
        <v>310</v>
      </c>
      <c r="B140" s="1">
        <v>34.950000000000003</v>
      </c>
      <c r="C140" s="1">
        <v>10</v>
      </c>
      <c r="D140" s="1">
        <v>19.95</v>
      </c>
      <c r="E140" s="1">
        <v>5</v>
      </c>
      <c r="F140" s="1" t="s">
        <v>56</v>
      </c>
      <c r="G140" s="6" t="b">
        <f t="shared" si="12"/>
        <v>0</v>
      </c>
      <c r="H140" s="6" t="b">
        <f t="shared" si="13"/>
        <v>0</v>
      </c>
      <c r="I140" s="7" t="b">
        <f t="shared" si="14"/>
        <v>0</v>
      </c>
    </row>
    <row r="141" spans="1:9" ht="15" customHeight="1" outlineLevel="1" x14ac:dyDescent="0.2">
      <c r="A141" s="1" t="s">
        <v>312</v>
      </c>
      <c r="B141" s="1">
        <v>31.4</v>
      </c>
      <c r="C141" s="1">
        <v>10</v>
      </c>
      <c r="D141" s="1">
        <v>18.350000000000001</v>
      </c>
      <c r="E141" s="1">
        <v>5</v>
      </c>
      <c r="F141" s="1" t="s">
        <v>354</v>
      </c>
      <c r="G141" s="6" t="b">
        <f t="shared" si="12"/>
        <v>0</v>
      </c>
      <c r="H141" s="6" t="b">
        <f t="shared" si="13"/>
        <v>0</v>
      </c>
      <c r="I141" s="7" t="b">
        <f t="shared" si="14"/>
        <v>0</v>
      </c>
    </row>
    <row r="142" spans="1:9" ht="15" customHeight="1" outlineLevel="1" x14ac:dyDescent="0.2">
      <c r="A142" s="1" t="s">
        <v>310</v>
      </c>
      <c r="B142" s="1">
        <v>35.950000000000003</v>
      </c>
      <c r="C142" s="1">
        <v>10</v>
      </c>
      <c r="D142" s="1">
        <v>20.95</v>
      </c>
      <c r="E142" s="1">
        <v>5</v>
      </c>
      <c r="F142" s="1" t="s">
        <v>354</v>
      </c>
      <c r="G142" s="6" t="b">
        <f t="shared" si="12"/>
        <v>0</v>
      </c>
      <c r="H142" s="6" t="b">
        <f t="shared" si="13"/>
        <v>0</v>
      </c>
      <c r="I142" s="7" t="b">
        <f t="shared" si="14"/>
        <v>0</v>
      </c>
    </row>
    <row r="143" spans="1:9" ht="15" customHeight="1" outlineLevel="1" x14ac:dyDescent="0.2">
      <c r="A143" s="1" t="s">
        <v>132</v>
      </c>
      <c r="B143" s="1">
        <v>8.5</v>
      </c>
      <c r="C143" s="1">
        <v>50</v>
      </c>
      <c r="D143" s="1">
        <v>4.8499999999999996</v>
      </c>
      <c r="E143" s="1">
        <v>25</v>
      </c>
      <c r="F143" s="1" t="s">
        <v>554</v>
      </c>
      <c r="G143" s="6" t="b">
        <f t="shared" si="12"/>
        <v>0</v>
      </c>
      <c r="H143" s="6" t="b">
        <f t="shared" si="13"/>
        <v>0</v>
      </c>
      <c r="I143" s="7" t="b">
        <f t="shared" si="14"/>
        <v>0</v>
      </c>
    </row>
    <row r="144" spans="1:9" ht="15" customHeight="1" outlineLevel="1" x14ac:dyDescent="0.2">
      <c r="A144" s="1" t="s">
        <v>129</v>
      </c>
      <c r="B144" s="1">
        <v>10.45</v>
      </c>
      <c r="C144" s="1">
        <v>20</v>
      </c>
      <c r="D144" s="1">
        <v>5.95</v>
      </c>
      <c r="E144" s="1">
        <v>10</v>
      </c>
      <c r="F144" s="1" t="s">
        <v>554</v>
      </c>
      <c r="G144" s="6" t="b">
        <f t="shared" si="12"/>
        <v>0</v>
      </c>
      <c r="H144" s="6" t="b">
        <f t="shared" si="13"/>
        <v>0</v>
      </c>
      <c r="I144" s="7" t="b">
        <f t="shared" si="14"/>
        <v>0</v>
      </c>
    </row>
    <row r="145" spans="1:9" ht="15" customHeight="1" outlineLevel="1" x14ac:dyDescent="0.2">
      <c r="A145" s="1" t="s">
        <v>127</v>
      </c>
      <c r="B145" s="1">
        <v>1.7</v>
      </c>
      <c r="C145" s="1">
        <v>50</v>
      </c>
      <c r="D145" s="1">
        <v>0.95</v>
      </c>
      <c r="E145" s="1">
        <v>25</v>
      </c>
      <c r="F145" s="1" t="s">
        <v>273</v>
      </c>
      <c r="G145" s="6" t="b">
        <f t="shared" si="12"/>
        <v>0</v>
      </c>
      <c r="H145" s="6" t="b">
        <f t="shared" si="13"/>
        <v>0</v>
      </c>
      <c r="I145" s="7" t="b">
        <f t="shared" si="14"/>
        <v>0</v>
      </c>
    </row>
    <row r="146" spans="1:9" ht="15" customHeight="1" outlineLevel="1" x14ac:dyDescent="0.2">
      <c r="A146" s="1" t="s">
        <v>234</v>
      </c>
      <c r="B146" s="1">
        <v>18.25</v>
      </c>
      <c r="C146" s="1">
        <v>10</v>
      </c>
      <c r="D146" s="1">
        <v>10.85</v>
      </c>
      <c r="E146" s="1">
        <v>5</v>
      </c>
      <c r="F146" s="1" t="s">
        <v>355</v>
      </c>
      <c r="G146" s="6" t="b">
        <f t="shared" si="12"/>
        <v>0</v>
      </c>
      <c r="H146" s="6" t="b">
        <f t="shared" si="13"/>
        <v>0</v>
      </c>
      <c r="I146" s="7" t="b">
        <f t="shared" si="14"/>
        <v>0</v>
      </c>
    </row>
    <row r="147" spans="1:9" ht="15" customHeight="1" outlineLevel="1" x14ac:dyDescent="0.2">
      <c r="A147" s="1" t="s">
        <v>161</v>
      </c>
      <c r="B147" s="1">
        <v>20.9</v>
      </c>
      <c r="C147" s="1">
        <v>10</v>
      </c>
      <c r="D147" s="1">
        <v>12.35</v>
      </c>
      <c r="E147" s="1">
        <v>5</v>
      </c>
      <c r="F147" s="1" t="s">
        <v>355</v>
      </c>
      <c r="G147" s="6" t="b">
        <f t="shared" si="12"/>
        <v>0</v>
      </c>
      <c r="H147" s="6" t="b">
        <f t="shared" si="13"/>
        <v>0</v>
      </c>
      <c r="I147" s="7" t="b">
        <f t="shared" si="14"/>
        <v>0</v>
      </c>
    </row>
    <row r="148" spans="1:9" ht="15" customHeight="1" outlineLevel="1" x14ac:dyDescent="0.2">
      <c r="A148" s="1" t="s">
        <v>312</v>
      </c>
      <c r="B148" s="1">
        <v>30.4</v>
      </c>
      <c r="C148" s="1">
        <v>10</v>
      </c>
      <c r="D148" s="1">
        <v>17.350000000000001</v>
      </c>
      <c r="E148" s="1">
        <v>5</v>
      </c>
      <c r="F148" s="1" t="s">
        <v>57</v>
      </c>
      <c r="G148" s="6" t="b">
        <f t="shared" si="12"/>
        <v>0</v>
      </c>
      <c r="H148" s="6" t="b">
        <f t="shared" si="13"/>
        <v>0</v>
      </c>
      <c r="I148" s="7" t="b">
        <f t="shared" si="14"/>
        <v>0</v>
      </c>
    </row>
    <row r="149" spans="1:9" ht="15" customHeight="1" outlineLevel="1" x14ac:dyDescent="0.2">
      <c r="A149" s="1" t="s">
        <v>310</v>
      </c>
      <c r="B149" s="1">
        <v>34.950000000000003</v>
      </c>
      <c r="C149" s="1">
        <v>10</v>
      </c>
      <c r="D149" s="1">
        <v>19.95</v>
      </c>
      <c r="E149" s="1">
        <v>5</v>
      </c>
      <c r="F149" s="1" t="s">
        <v>57</v>
      </c>
      <c r="G149" s="6" t="b">
        <f t="shared" si="12"/>
        <v>0</v>
      </c>
      <c r="H149" s="6" t="b">
        <f t="shared" si="13"/>
        <v>0</v>
      </c>
      <c r="I149" s="7" t="b">
        <f t="shared" si="14"/>
        <v>0</v>
      </c>
    </row>
    <row r="150" spans="1:9" ht="15" customHeight="1" outlineLevel="1" x14ac:dyDescent="0.2">
      <c r="A150" s="1" t="s">
        <v>153</v>
      </c>
      <c r="B150" s="1">
        <v>5.2</v>
      </c>
      <c r="C150" s="1">
        <v>50</v>
      </c>
      <c r="D150" s="1">
        <v>2.95</v>
      </c>
      <c r="E150" s="1">
        <v>10</v>
      </c>
      <c r="F150" s="1" t="s">
        <v>274</v>
      </c>
      <c r="G150" s="6" t="b">
        <f t="shared" si="12"/>
        <v>0</v>
      </c>
      <c r="H150" s="6" t="b">
        <f t="shared" si="13"/>
        <v>0</v>
      </c>
      <c r="I150" s="7" t="b">
        <f t="shared" si="14"/>
        <v>0</v>
      </c>
    </row>
    <row r="151" spans="1:9" ht="15" customHeight="1" outlineLevel="1" x14ac:dyDescent="0.2">
      <c r="A151" s="1" t="s">
        <v>126</v>
      </c>
      <c r="B151" s="1">
        <v>2.75</v>
      </c>
      <c r="C151" s="1">
        <v>50</v>
      </c>
      <c r="D151" s="1">
        <v>1.55</v>
      </c>
      <c r="E151" s="1">
        <v>25</v>
      </c>
      <c r="F151" s="1" t="s">
        <v>116</v>
      </c>
      <c r="G151" s="6" t="b">
        <f t="shared" si="12"/>
        <v>0</v>
      </c>
      <c r="H151" s="6" t="b">
        <f t="shared" si="13"/>
        <v>0</v>
      </c>
      <c r="I151" s="7" t="b">
        <f t="shared" si="14"/>
        <v>0</v>
      </c>
    </row>
    <row r="152" spans="1:9" ht="15" customHeight="1" outlineLevel="1" x14ac:dyDescent="0.2">
      <c r="A152" s="1" t="s">
        <v>128</v>
      </c>
      <c r="B152" s="1">
        <v>3.35</v>
      </c>
      <c r="C152" s="1">
        <v>50</v>
      </c>
      <c r="D152" s="1">
        <v>1.9</v>
      </c>
      <c r="E152" s="1">
        <v>25</v>
      </c>
      <c r="F152" s="1" t="s">
        <v>116</v>
      </c>
      <c r="G152" s="6" t="b">
        <f t="shared" si="12"/>
        <v>0</v>
      </c>
      <c r="H152" s="6" t="b">
        <f t="shared" si="13"/>
        <v>0</v>
      </c>
      <c r="I152" s="7" t="b">
        <f t="shared" si="14"/>
        <v>0</v>
      </c>
    </row>
    <row r="153" spans="1:9" ht="15" customHeight="1" outlineLevel="1" x14ac:dyDescent="0.2">
      <c r="A153" s="1" t="s">
        <v>184</v>
      </c>
      <c r="B153" s="1">
        <v>4.2</v>
      </c>
      <c r="C153" s="1">
        <v>50</v>
      </c>
      <c r="D153" s="1">
        <v>2.6</v>
      </c>
      <c r="E153" s="1">
        <v>5</v>
      </c>
      <c r="F153" s="1" t="s">
        <v>58</v>
      </c>
      <c r="G153" s="6" t="b">
        <f t="shared" si="12"/>
        <v>0</v>
      </c>
      <c r="H153" s="6" t="b">
        <f t="shared" si="13"/>
        <v>0</v>
      </c>
      <c r="I153" s="7" t="b">
        <f t="shared" si="14"/>
        <v>0</v>
      </c>
    </row>
    <row r="154" spans="1:9" ht="15" customHeight="1" outlineLevel="1" x14ac:dyDescent="0.2">
      <c r="A154" s="1" t="s">
        <v>164</v>
      </c>
      <c r="B154" s="1">
        <v>2.0499999999999998</v>
      </c>
      <c r="C154" s="1">
        <v>50</v>
      </c>
      <c r="D154" s="1">
        <v>1.1499999999999999</v>
      </c>
      <c r="E154" s="1">
        <v>25</v>
      </c>
      <c r="F154" s="1" t="s">
        <v>58</v>
      </c>
      <c r="G154" s="6" t="b">
        <f t="shared" si="12"/>
        <v>0</v>
      </c>
      <c r="H154" s="6" t="b">
        <f t="shared" si="13"/>
        <v>0</v>
      </c>
      <c r="I154" s="7" t="b">
        <f t="shared" si="14"/>
        <v>0</v>
      </c>
    </row>
    <row r="155" spans="1:9" ht="15" customHeight="1" outlineLevel="1" x14ac:dyDescent="0.2">
      <c r="A155" s="1" t="s">
        <v>126</v>
      </c>
      <c r="B155" s="1">
        <v>2.2999999999999998</v>
      </c>
      <c r="C155" s="1">
        <v>50</v>
      </c>
      <c r="D155" s="1">
        <v>1.3</v>
      </c>
      <c r="E155" s="1">
        <v>25</v>
      </c>
      <c r="F155" s="1" t="s">
        <v>58</v>
      </c>
      <c r="G155" s="6" t="b">
        <f t="shared" si="12"/>
        <v>0</v>
      </c>
      <c r="H155" s="6" t="b">
        <f t="shared" si="13"/>
        <v>0</v>
      </c>
      <c r="I155" s="7" t="b">
        <f t="shared" si="14"/>
        <v>0</v>
      </c>
    </row>
    <row r="156" spans="1:9" ht="15" customHeight="1" outlineLevel="1" x14ac:dyDescent="0.2">
      <c r="A156" s="1" t="s">
        <v>128</v>
      </c>
      <c r="B156" s="1">
        <v>2.8</v>
      </c>
      <c r="C156" s="1">
        <v>50</v>
      </c>
      <c r="D156" s="1">
        <v>1.6</v>
      </c>
      <c r="E156" s="1">
        <v>25</v>
      </c>
      <c r="F156" s="1" t="s">
        <v>58</v>
      </c>
      <c r="G156" s="6" t="b">
        <f t="shared" si="12"/>
        <v>0</v>
      </c>
      <c r="H156" s="6" t="b">
        <f t="shared" si="13"/>
        <v>0</v>
      </c>
      <c r="I156" s="7" t="b">
        <f t="shared" si="14"/>
        <v>0</v>
      </c>
    </row>
    <row r="157" spans="1:9" ht="15" customHeight="1" outlineLevel="1" x14ac:dyDescent="0.2">
      <c r="A157" s="1" t="s">
        <v>158</v>
      </c>
      <c r="B157" s="1">
        <v>1.95</v>
      </c>
      <c r="C157" s="1">
        <v>50</v>
      </c>
      <c r="D157" s="1">
        <v>1.1000000000000001</v>
      </c>
      <c r="E157" s="1">
        <v>25</v>
      </c>
      <c r="F157" s="1" t="s">
        <v>356</v>
      </c>
      <c r="G157" s="6" t="b">
        <f t="shared" si="12"/>
        <v>0</v>
      </c>
      <c r="H157" s="6" t="b">
        <f t="shared" si="13"/>
        <v>0</v>
      </c>
      <c r="I157" s="7" t="b">
        <f t="shared" si="14"/>
        <v>0</v>
      </c>
    </row>
    <row r="158" spans="1:9" ht="15" customHeight="1" outlineLevel="1" x14ac:dyDescent="0.2">
      <c r="A158" s="1" t="s">
        <v>180</v>
      </c>
      <c r="B158" s="1">
        <v>2.2000000000000002</v>
      </c>
      <c r="C158" s="1">
        <v>50</v>
      </c>
      <c r="D158" s="1">
        <v>1.25</v>
      </c>
      <c r="E158" s="1">
        <v>25</v>
      </c>
      <c r="F158" s="1" t="s">
        <v>356</v>
      </c>
      <c r="G158" s="6" t="b">
        <f t="shared" si="12"/>
        <v>0</v>
      </c>
      <c r="H158" s="6" t="b">
        <f t="shared" si="13"/>
        <v>0</v>
      </c>
      <c r="I158" s="7" t="b">
        <f t="shared" si="14"/>
        <v>0</v>
      </c>
    </row>
    <row r="159" spans="1:9" ht="15" customHeight="1" outlineLevel="1" x14ac:dyDescent="0.2">
      <c r="A159" s="1" t="s">
        <v>126</v>
      </c>
      <c r="B159" s="1">
        <v>10.15</v>
      </c>
      <c r="C159" s="1">
        <v>20</v>
      </c>
      <c r="D159" s="1">
        <v>5.8</v>
      </c>
      <c r="E159" s="1">
        <v>10</v>
      </c>
      <c r="F159" s="1" t="s">
        <v>555</v>
      </c>
      <c r="G159" s="6" t="b">
        <f t="shared" si="12"/>
        <v>0</v>
      </c>
      <c r="H159" s="6" t="b">
        <f t="shared" si="13"/>
        <v>0</v>
      </c>
      <c r="I159" s="7" t="b">
        <f t="shared" si="14"/>
        <v>0</v>
      </c>
    </row>
    <row r="160" spans="1:9" ht="15" customHeight="1" outlineLevel="1" x14ac:dyDescent="0.2">
      <c r="A160" s="1" t="s">
        <v>128</v>
      </c>
      <c r="B160" s="1">
        <v>12.85</v>
      </c>
      <c r="C160" s="1">
        <v>20</v>
      </c>
      <c r="D160" s="1">
        <v>7.35</v>
      </c>
      <c r="E160" s="1">
        <v>10</v>
      </c>
      <c r="F160" s="1" t="s">
        <v>555</v>
      </c>
      <c r="G160" s="6" t="b">
        <f t="shared" si="12"/>
        <v>0</v>
      </c>
      <c r="H160" s="6" t="b">
        <f t="shared" si="13"/>
        <v>0</v>
      </c>
      <c r="I160" s="7" t="b">
        <f t="shared" si="14"/>
        <v>0</v>
      </c>
    </row>
    <row r="161" spans="1:9" ht="15" customHeight="1" outlineLevel="1" x14ac:dyDescent="0.2">
      <c r="A161" s="1" t="s">
        <v>163</v>
      </c>
      <c r="B161" s="1">
        <v>14.7</v>
      </c>
      <c r="C161" s="1">
        <v>20</v>
      </c>
      <c r="D161" s="1">
        <v>8.4</v>
      </c>
      <c r="E161" s="1">
        <v>10</v>
      </c>
      <c r="F161" s="1" t="s">
        <v>555</v>
      </c>
      <c r="G161" s="6" t="b">
        <f t="shared" si="12"/>
        <v>0</v>
      </c>
      <c r="H161" s="6" t="b">
        <f t="shared" si="13"/>
        <v>0</v>
      </c>
      <c r="I161" s="7" t="b">
        <f t="shared" si="14"/>
        <v>0</v>
      </c>
    </row>
    <row r="162" spans="1:9" ht="15" customHeight="1" outlineLevel="1" x14ac:dyDescent="0.2">
      <c r="A162" s="1" t="s">
        <v>164</v>
      </c>
      <c r="B162" s="1">
        <v>2.2000000000000002</v>
      </c>
      <c r="C162" s="1">
        <v>50</v>
      </c>
      <c r="D162" s="1">
        <v>1.25</v>
      </c>
      <c r="E162" s="1">
        <v>25</v>
      </c>
      <c r="F162" s="1" t="s">
        <v>59</v>
      </c>
      <c r="G162" s="6" t="b">
        <f t="shared" si="12"/>
        <v>0</v>
      </c>
      <c r="H162" s="6" t="b">
        <f t="shared" si="13"/>
        <v>0</v>
      </c>
      <c r="I162" s="7" t="b">
        <f t="shared" si="14"/>
        <v>0</v>
      </c>
    </row>
    <row r="163" spans="1:9" ht="15" customHeight="1" outlineLevel="1" x14ac:dyDescent="0.2">
      <c r="A163" s="1" t="s">
        <v>126</v>
      </c>
      <c r="B163" s="1">
        <v>2.75</v>
      </c>
      <c r="C163" s="1">
        <v>50</v>
      </c>
      <c r="D163" s="1">
        <v>1.55</v>
      </c>
      <c r="E163" s="1">
        <v>25</v>
      </c>
      <c r="F163" s="1" t="s">
        <v>59</v>
      </c>
      <c r="G163" s="6" t="b">
        <f t="shared" si="12"/>
        <v>0</v>
      </c>
      <c r="H163" s="6" t="b">
        <f t="shared" si="13"/>
        <v>0</v>
      </c>
      <c r="I163" s="7" t="b">
        <f t="shared" si="14"/>
        <v>0</v>
      </c>
    </row>
    <row r="164" spans="1:9" ht="15" customHeight="1" outlineLevel="1" x14ac:dyDescent="0.2">
      <c r="A164" s="1" t="s">
        <v>128</v>
      </c>
      <c r="B164" s="1">
        <v>3.35</v>
      </c>
      <c r="C164" s="1">
        <v>50</v>
      </c>
      <c r="D164" s="1">
        <v>1.9</v>
      </c>
      <c r="E164" s="1">
        <v>10</v>
      </c>
      <c r="F164" s="1" t="s">
        <v>59</v>
      </c>
      <c r="G164" s="6" t="b">
        <f t="shared" si="12"/>
        <v>0</v>
      </c>
      <c r="H164" s="6" t="b">
        <f t="shared" si="13"/>
        <v>0</v>
      </c>
      <c r="I164" s="7" t="b">
        <f t="shared" si="14"/>
        <v>0</v>
      </c>
    </row>
    <row r="165" spans="1:9" ht="15" customHeight="1" outlineLevel="1" x14ac:dyDescent="0.2">
      <c r="A165" s="1" t="s">
        <v>128</v>
      </c>
      <c r="B165" s="1">
        <v>2.8</v>
      </c>
      <c r="C165" s="1">
        <v>50</v>
      </c>
      <c r="D165" s="1">
        <v>1.6</v>
      </c>
      <c r="E165" s="1">
        <v>25</v>
      </c>
      <c r="F165" s="1" t="s">
        <v>357</v>
      </c>
      <c r="G165" s="6" t="b">
        <f t="shared" si="12"/>
        <v>0</v>
      </c>
      <c r="H165" s="6" t="b">
        <f t="shared" si="13"/>
        <v>0</v>
      </c>
      <c r="I165" s="7" t="b">
        <f t="shared" si="14"/>
        <v>0</v>
      </c>
    </row>
    <row r="166" spans="1:9" ht="15" customHeight="1" outlineLevel="1" x14ac:dyDescent="0.2">
      <c r="A166" s="1" t="s">
        <v>129</v>
      </c>
      <c r="B166" s="1">
        <v>28.2</v>
      </c>
      <c r="C166" s="1">
        <v>10</v>
      </c>
      <c r="D166" s="1">
        <v>16.100000000000001</v>
      </c>
      <c r="E166" s="1">
        <v>5</v>
      </c>
      <c r="F166" s="1" t="s">
        <v>60</v>
      </c>
      <c r="G166" s="6" t="b">
        <f t="shared" si="12"/>
        <v>0</v>
      </c>
      <c r="H166" s="6" t="b">
        <f t="shared" si="13"/>
        <v>0</v>
      </c>
      <c r="I166" s="7" t="b">
        <f t="shared" si="14"/>
        <v>0</v>
      </c>
    </row>
    <row r="167" spans="1:9" ht="15" customHeight="1" outlineLevel="1" x14ac:dyDescent="0.2">
      <c r="A167" s="1" t="s">
        <v>148</v>
      </c>
      <c r="B167" s="1">
        <v>20.149999999999999</v>
      </c>
      <c r="C167" s="1">
        <v>10</v>
      </c>
      <c r="D167" s="1">
        <v>11.5</v>
      </c>
      <c r="E167" s="1">
        <v>5</v>
      </c>
      <c r="F167" s="1" t="s">
        <v>358</v>
      </c>
      <c r="G167" s="6" t="b">
        <f t="shared" si="12"/>
        <v>0</v>
      </c>
      <c r="H167" s="6" t="b">
        <f t="shared" si="13"/>
        <v>0</v>
      </c>
      <c r="I167" s="7" t="b">
        <f t="shared" si="14"/>
        <v>0</v>
      </c>
    </row>
    <row r="168" spans="1:9" ht="15" customHeight="1" outlineLevel="1" x14ac:dyDescent="0.2">
      <c r="A168" s="1" t="s">
        <v>144</v>
      </c>
      <c r="B168" s="1">
        <v>23.65</v>
      </c>
      <c r="C168" s="1">
        <v>10</v>
      </c>
      <c r="D168" s="1">
        <v>13.5</v>
      </c>
      <c r="E168" s="1">
        <v>5</v>
      </c>
      <c r="F168" s="1" t="s">
        <v>358</v>
      </c>
      <c r="G168" s="6" t="b">
        <f t="shared" si="12"/>
        <v>0</v>
      </c>
      <c r="H168" s="6" t="b">
        <f t="shared" si="13"/>
        <v>0</v>
      </c>
      <c r="I168" s="7" t="b">
        <f t="shared" si="14"/>
        <v>0</v>
      </c>
    </row>
    <row r="169" spans="1:9" ht="15" customHeight="1" outlineLevel="1" x14ac:dyDescent="0.2">
      <c r="A169" s="1" t="s">
        <v>137</v>
      </c>
      <c r="B169" s="1">
        <v>27.75</v>
      </c>
      <c r="C169" s="1">
        <v>10</v>
      </c>
      <c r="D169" s="1">
        <v>15.85</v>
      </c>
      <c r="E169" s="1">
        <v>5</v>
      </c>
      <c r="F169" s="1" t="s">
        <v>358</v>
      </c>
      <c r="G169" s="6" t="b">
        <f t="shared" si="12"/>
        <v>0</v>
      </c>
      <c r="H169" s="6" t="b">
        <f t="shared" si="13"/>
        <v>0</v>
      </c>
      <c r="I169" s="7" t="b">
        <f t="shared" si="14"/>
        <v>0</v>
      </c>
    </row>
    <row r="170" spans="1:9" ht="15" customHeight="1" outlineLevel="1" x14ac:dyDescent="0.2">
      <c r="A170" s="1" t="s">
        <v>146</v>
      </c>
      <c r="B170" s="1">
        <v>31.25</v>
      </c>
      <c r="C170" s="1">
        <v>10</v>
      </c>
      <c r="D170" s="1">
        <v>17.850000000000001</v>
      </c>
      <c r="E170" s="1">
        <v>5</v>
      </c>
      <c r="F170" s="1" t="s">
        <v>358</v>
      </c>
      <c r="G170" s="6" t="b">
        <f t="shared" si="12"/>
        <v>0</v>
      </c>
      <c r="H170" s="6" t="b">
        <f t="shared" si="13"/>
        <v>0</v>
      </c>
      <c r="I170" s="7" t="b">
        <f t="shared" si="14"/>
        <v>0</v>
      </c>
    </row>
    <row r="171" spans="1:9" ht="15" customHeight="1" outlineLevel="1" x14ac:dyDescent="0.2">
      <c r="A171" s="1" t="s">
        <v>128</v>
      </c>
      <c r="B171" s="1">
        <v>1.7</v>
      </c>
      <c r="C171" s="1">
        <v>50</v>
      </c>
      <c r="D171" s="1">
        <v>0.95</v>
      </c>
      <c r="E171" s="1">
        <v>25</v>
      </c>
      <c r="F171" s="1" t="s">
        <v>275</v>
      </c>
      <c r="G171" s="6" t="b">
        <f t="shared" si="12"/>
        <v>0</v>
      </c>
      <c r="H171" s="6" t="b">
        <f t="shared" si="13"/>
        <v>0</v>
      </c>
      <c r="I171" s="7" t="b">
        <f t="shared" si="14"/>
        <v>0</v>
      </c>
    </row>
    <row r="172" spans="1:9" ht="15" customHeight="1" outlineLevel="1" x14ac:dyDescent="0.2">
      <c r="A172" s="1" t="s">
        <v>132</v>
      </c>
      <c r="B172" s="1">
        <v>2.2000000000000002</v>
      </c>
      <c r="C172" s="1">
        <v>50</v>
      </c>
      <c r="D172" s="1">
        <v>1.25</v>
      </c>
      <c r="E172" s="1">
        <v>25</v>
      </c>
      <c r="F172" s="1" t="s">
        <v>275</v>
      </c>
      <c r="G172" s="6" t="b">
        <f t="shared" si="12"/>
        <v>0</v>
      </c>
      <c r="H172" s="6" t="b">
        <f t="shared" si="13"/>
        <v>0</v>
      </c>
      <c r="I172" s="7" t="b">
        <f t="shared" si="14"/>
        <v>0</v>
      </c>
    </row>
    <row r="173" spans="1:9" ht="15" customHeight="1" outlineLevel="1" x14ac:dyDescent="0.2">
      <c r="A173" s="1" t="s">
        <v>129</v>
      </c>
      <c r="B173" s="1">
        <v>2.65</v>
      </c>
      <c r="C173" s="1">
        <v>50</v>
      </c>
      <c r="D173" s="1">
        <v>1.5</v>
      </c>
      <c r="E173" s="1">
        <v>10</v>
      </c>
      <c r="F173" s="1" t="s">
        <v>275</v>
      </c>
      <c r="G173" s="6" t="b">
        <f t="shared" si="12"/>
        <v>0</v>
      </c>
      <c r="H173" s="6" t="b">
        <f t="shared" si="13"/>
        <v>0</v>
      </c>
      <c r="I173" s="7" t="b">
        <f t="shared" si="14"/>
        <v>0</v>
      </c>
    </row>
    <row r="174" spans="1:9" ht="15" customHeight="1" outlineLevel="1" x14ac:dyDescent="0.2">
      <c r="A174" s="1" t="s">
        <v>155</v>
      </c>
      <c r="B174" s="1">
        <v>12.2</v>
      </c>
      <c r="C174" s="1">
        <v>20</v>
      </c>
      <c r="D174" s="1">
        <v>6.95</v>
      </c>
      <c r="E174" s="1">
        <v>10</v>
      </c>
      <c r="F174" s="1" t="s">
        <v>61</v>
      </c>
      <c r="G174" s="6" t="b">
        <f t="shared" si="12"/>
        <v>0</v>
      </c>
      <c r="H174" s="6" t="b">
        <f t="shared" si="13"/>
        <v>0</v>
      </c>
      <c r="I174" s="7" t="b">
        <f t="shared" si="14"/>
        <v>0</v>
      </c>
    </row>
    <row r="175" spans="1:9" ht="15" customHeight="1" outlineLevel="1" x14ac:dyDescent="0.2">
      <c r="A175" s="1" t="s">
        <v>160</v>
      </c>
      <c r="B175" s="1">
        <v>7</v>
      </c>
      <c r="C175" s="1">
        <v>50</v>
      </c>
      <c r="D175" s="1">
        <v>4</v>
      </c>
      <c r="E175" s="1">
        <v>25</v>
      </c>
      <c r="F175" s="1" t="s">
        <v>359</v>
      </c>
      <c r="G175" s="6" t="b">
        <f t="shared" si="12"/>
        <v>0</v>
      </c>
      <c r="H175" s="6" t="b">
        <f t="shared" si="13"/>
        <v>0</v>
      </c>
      <c r="I175" s="7" t="b">
        <f t="shared" si="14"/>
        <v>0</v>
      </c>
    </row>
    <row r="176" spans="1:9" ht="15" customHeight="1" outlineLevel="1" x14ac:dyDescent="0.2">
      <c r="A176" s="1" t="s">
        <v>155</v>
      </c>
      <c r="B176" s="1">
        <v>10.25</v>
      </c>
      <c r="C176" s="1">
        <v>20</v>
      </c>
      <c r="D176" s="1">
        <v>6.5</v>
      </c>
      <c r="E176" s="1">
        <v>10</v>
      </c>
      <c r="F176" s="1" t="s">
        <v>360</v>
      </c>
      <c r="G176" s="6" t="b">
        <f t="shared" si="12"/>
        <v>0</v>
      </c>
      <c r="H176" s="6" t="b">
        <f t="shared" si="13"/>
        <v>0</v>
      </c>
      <c r="I176" s="7" t="b">
        <f t="shared" si="14"/>
        <v>0</v>
      </c>
    </row>
    <row r="177" spans="1:9" ht="15" customHeight="1" outlineLevel="1" x14ac:dyDescent="0.2">
      <c r="A177" s="1" t="s">
        <v>155</v>
      </c>
      <c r="B177" s="1">
        <v>8.6999999999999993</v>
      </c>
      <c r="C177" s="1">
        <v>20</v>
      </c>
      <c r="D177" s="1">
        <v>4.95</v>
      </c>
      <c r="E177" s="1">
        <v>10</v>
      </c>
      <c r="F177" s="1" t="s">
        <v>361</v>
      </c>
      <c r="G177" s="6" t="b">
        <f t="shared" si="12"/>
        <v>0</v>
      </c>
      <c r="H177" s="6" t="b">
        <f t="shared" si="13"/>
        <v>0</v>
      </c>
      <c r="I177" s="7" t="b">
        <f t="shared" si="14"/>
        <v>0</v>
      </c>
    </row>
    <row r="178" spans="1:9" ht="15" customHeight="1" outlineLevel="1" x14ac:dyDescent="0.2">
      <c r="A178" s="1" t="s">
        <v>127</v>
      </c>
      <c r="B178" s="1">
        <v>2.7</v>
      </c>
      <c r="C178" s="1">
        <v>50</v>
      </c>
      <c r="D178" s="1">
        <v>1.55</v>
      </c>
      <c r="E178" s="1">
        <v>25</v>
      </c>
      <c r="F178" s="1" t="s">
        <v>276</v>
      </c>
      <c r="G178" s="6" t="b">
        <f t="shared" si="12"/>
        <v>0</v>
      </c>
      <c r="H178" s="6" t="b">
        <f t="shared" si="13"/>
        <v>0</v>
      </c>
      <c r="I178" s="7" t="b">
        <f t="shared" si="14"/>
        <v>0</v>
      </c>
    </row>
    <row r="179" spans="1:9" ht="15" customHeight="1" outlineLevel="1" x14ac:dyDescent="0.2">
      <c r="A179" s="1" t="s">
        <v>165</v>
      </c>
      <c r="B179" s="1">
        <v>6.4</v>
      </c>
      <c r="C179" s="1">
        <v>20</v>
      </c>
      <c r="D179" s="1">
        <v>3.65</v>
      </c>
      <c r="E179" s="1">
        <v>10</v>
      </c>
      <c r="F179" s="1" t="s">
        <v>362</v>
      </c>
      <c r="G179" s="6" t="b">
        <f t="shared" si="12"/>
        <v>0</v>
      </c>
      <c r="H179" s="6" t="b">
        <f t="shared" si="13"/>
        <v>0</v>
      </c>
      <c r="I179" s="7" t="b">
        <f t="shared" si="14"/>
        <v>0</v>
      </c>
    </row>
    <row r="180" spans="1:9" ht="15" customHeight="1" outlineLevel="1" x14ac:dyDescent="0.2">
      <c r="A180" s="1" t="s">
        <v>166</v>
      </c>
      <c r="B180" s="1">
        <v>7.3</v>
      </c>
      <c r="C180" s="1">
        <v>20</v>
      </c>
      <c r="D180" s="1">
        <v>4.1500000000000004</v>
      </c>
      <c r="E180" s="1">
        <v>10</v>
      </c>
      <c r="F180" s="1" t="s">
        <v>362</v>
      </c>
      <c r="G180" s="6" t="b">
        <f t="shared" si="12"/>
        <v>0</v>
      </c>
      <c r="H180" s="6" t="b">
        <f t="shared" si="13"/>
        <v>0</v>
      </c>
      <c r="I180" s="7" t="b">
        <f t="shared" si="14"/>
        <v>0</v>
      </c>
    </row>
    <row r="181" spans="1:9" ht="15" customHeight="1" outlineLevel="1" x14ac:dyDescent="0.2">
      <c r="A181" s="1" t="s">
        <v>211</v>
      </c>
      <c r="B181" s="1">
        <v>8.25</v>
      </c>
      <c r="C181" s="1">
        <v>20</v>
      </c>
      <c r="D181" s="1">
        <v>4.7</v>
      </c>
      <c r="E181" s="1">
        <v>10</v>
      </c>
      <c r="F181" s="1" t="s">
        <v>362</v>
      </c>
      <c r="G181" s="6" t="b">
        <f t="shared" si="12"/>
        <v>0</v>
      </c>
      <c r="H181" s="6" t="b">
        <f t="shared" si="13"/>
        <v>0</v>
      </c>
      <c r="I181" s="7" t="b">
        <f t="shared" si="14"/>
        <v>0</v>
      </c>
    </row>
    <row r="182" spans="1:9" ht="15" customHeight="1" outlineLevel="1" x14ac:dyDescent="0.2">
      <c r="A182" s="1" t="s">
        <v>157</v>
      </c>
      <c r="B182" s="1">
        <v>4.6500000000000004</v>
      </c>
      <c r="C182" s="1">
        <v>50</v>
      </c>
      <c r="D182" s="1">
        <v>2.65</v>
      </c>
      <c r="E182" s="1">
        <v>25</v>
      </c>
      <c r="F182" s="1" t="s">
        <v>62</v>
      </c>
      <c r="G182" s="6" t="b">
        <f t="shared" si="12"/>
        <v>0</v>
      </c>
      <c r="H182" s="6" t="b">
        <f t="shared" si="13"/>
        <v>0</v>
      </c>
      <c r="I182" s="7" t="b">
        <f t="shared" si="14"/>
        <v>0</v>
      </c>
    </row>
    <row r="183" spans="1:9" ht="15" customHeight="1" outlineLevel="1" x14ac:dyDescent="0.2">
      <c r="A183" s="1" t="s">
        <v>158</v>
      </c>
      <c r="B183" s="1">
        <v>5.35</v>
      </c>
      <c r="C183" s="1">
        <v>50</v>
      </c>
      <c r="D183" s="1">
        <v>3.05</v>
      </c>
      <c r="E183" s="1">
        <v>25</v>
      </c>
      <c r="F183" s="1" t="s">
        <v>62</v>
      </c>
      <c r="G183" s="6" t="b">
        <f t="shared" si="12"/>
        <v>0</v>
      </c>
      <c r="H183" s="6" t="b">
        <f t="shared" si="13"/>
        <v>0</v>
      </c>
      <c r="I183" s="7" t="b">
        <f t="shared" si="14"/>
        <v>0</v>
      </c>
    </row>
    <row r="184" spans="1:9" ht="15" customHeight="1" outlineLevel="1" x14ac:dyDescent="0.2">
      <c r="A184" s="1" t="s">
        <v>155</v>
      </c>
      <c r="B184" s="1">
        <v>4.4000000000000004</v>
      </c>
      <c r="C184" s="1">
        <v>20</v>
      </c>
      <c r="D184" s="1">
        <v>2.2000000000000002</v>
      </c>
      <c r="E184" s="1">
        <v>10</v>
      </c>
      <c r="F184" s="1" t="s">
        <v>363</v>
      </c>
      <c r="G184" s="6" t="b">
        <f t="shared" si="12"/>
        <v>0</v>
      </c>
      <c r="H184" s="6" t="b">
        <f t="shared" si="13"/>
        <v>0</v>
      </c>
      <c r="I184" s="7" t="b">
        <f t="shared" si="14"/>
        <v>0</v>
      </c>
    </row>
    <row r="185" spans="1:9" ht="15" customHeight="1" outlineLevel="1" x14ac:dyDescent="0.2">
      <c r="A185" s="1" t="s">
        <v>155</v>
      </c>
      <c r="B185" s="1">
        <v>3.25</v>
      </c>
      <c r="C185" s="1">
        <v>20</v>
      </c>
      <c r="D185" s="1">
        <v>1.95</v>
      </c>
      <c r="E185" s="1">
        <v>10</v>
      </c>
      <c r="F185" s="1" t="s">
        <v>63</v>
      </c>
      <c r="G185" s="6" t="b">
        <f t="shared" si="12"/>
        <v>0</v>
      </c>
      <c r="H185" s="6" t="b">
        <f t="shared" si="13"/>
        <v>0</v>
      </c>
      <c r="I185" s="7" t="b">
        <f t="shared" si="14"/>
        <v>0</v>
      </c>
    </row>
    <row r="186" spans="1:9" ht="15" customHeight="1" outlineLevel="1" x14ac:dyDescent="0.2">
      <c r="A186" s="1" t="s">
        <v>136</v>
      </c>
      <c r="B186" s="1">
        <v>8.0500000000000007</v>
      </c>
      <c r="C186" s="1">
        <v>10</v>
      </c>
      <c r="D186" s="1">
        <v>4.9000000000000004</v>
      </c>
      <c r="E186" s="1">
        <v>5</v>
      </c>
      <c r="F186" s="1" t="s">
        <v>63</v>
      </c>
      <c r="G186" s="6" t="b">
        <f t="shared" si="12"/>
        <v>0</v>
      </c>
      <c r="H186" s="6" t="b">
        <f t="shared" si="13"/>
        <v>0</v>
      </c>
      <c r="I186" s="7" t="b">
        <f t="shared" si="14"/>
        <v>0</v>
      </c>
    </row>
    <row r="187" spans="1:9" ht="15" customHeight="1" outlineLevel="1" x14ac:dyDescent="0.2">
      <c r="A187" s="1" t="s">
        <v>134</v>
      </c>
      <c r="B187" s="1">
        <v>16.8</v>
      </c>
      <c r="C187" s="1">
        <v>10</v>
      </c>
      <c r="D187" s="1">
        <v>10.050000000000001</v>
      </c>
      <c r="E187" s="1">
        <v>5</v>
      </c>
      <c r="F187" s="1" t="s">
        <v>64</v>
      </c>
      <c r="G187" s="6" t="b">
        <f t="shared" si="12"/>
        <v>0</v>
      </c>
      <c r="H187" s="6" t="b">
        <f t="shared" si="13"/>
        <v>0</v>
      </c>
      <c r="I187" s="7" t="b">
        <f t="shared" si="14"/>
        <v>0</v>
      </c>
    </row>
    <row r="188" spans="1:9" ht="15" customHeight="1" outlineLevel="1" x14ac:dyDescent="0.2">
      <c r="A188" s="1" t="s">
        <v>136</v>
      </c>
      <c r="B188" s="1">
        <v>19.45</v>
      </c>
      <c r="C188" s="1">
        <v>10</v>
      </c>
      <c r="D188" s="1">
        <v>11.55</v>
      </c>
      <c r="E188" s="1">
        <v>5</v>
      </c>
      <c r="F188" s="1" t="s">
        <v>64</v>
      </c>
      <c r="G188" s="6" t="b">
        <f t="shared" si="12"/>
        <v>0</v>
      </c>
      <c r="H188" s="6" t="b">
        <f t="shared" si="13"/>
        <v>0</v>
      </c>
      <c r="I188" s="7" t="b">
        <f t="shared" si="14"/>
        <v>0</v>
      </c>
    </row>
    <row r="189" spans="1:9" ht="15" customHeight="1" outlineLevel="1" x14ac:dyDescent="0.2">
      <c r="A189" s="1" t="s">
        <v>162</v>
      </c>
      <c r="B189" s="1">
        <v>13.65</v>
      </c>
      <c r="C189" s="1">
        <v>10</v>
      </c>
      <c r="D189" s="1">
        <v>9.85</v>
      </c>
      <c r="E189" s="1">
        <v>5</v>
      </c>
      <c r="F189" s="1" t="s">
        <v>364</v>
      </c>
      <c r="G189" s="6" t="b">
        <f t="shared" si="12"/>
        <v>0</v>
      </c>
      <c r="H189" s="6" t="b">
        <f t="shared" si="13"/>
        <v>0</v>
      </c>
      <c r="I189" s="7" t="b">
        <f t="shared" si="14"/>
        <v>0</v>
      </c>
    </row>
    <row r="190" spans="1:9" ht="15" customHeight="1" outlineLevel="1" x14ac:dyDescent="0.2">
      <c r="A190" s="1" t="s">
        <v>126</v>
      </c>
      <c r="B190" s="1">
        <v>1.4</v>
      </c>
      <c r="C190" s="1">
        <v>50</v>
      </c>
      <c r="D190" s="1">
        <v>0.8</v>
      </c>
      <c r="E190" s="1">
        <v>25</v>
      </c>
      <c r="F190" s="1" t="s">
        <v>65</v>
      </c>
      <c r="G190" s="6" t="b">
        <f t="shared" si="12"/>
        <v>0</v>
      </c>
      <c r="H190" s="6" t="b">
        <f t="shared" si="13"/>
        <v>0</v>
      </c>
      <c r="I190" s="7" t="b">
        <f t="shared" si="14"/>
        <v>0</v>
      </c>
    </row>
    <row r="191" spans="1:9" ht="15" customHeight="1" outlineLevel="1" x14ac:dyDescent="0.2">
      <c r="A191" s="1" t="s">
        <v>128</v>
      </c>
      <c r="B191" s="1">
        <v>1.7</v>
      </c>
      <c r="C191" s="1">
        <v>50</v>
      </c>
      <c r="D191" s="1">
        <v>0.95</v>
      </c>
      <c r="E191" s="1">
        <v>25</v>
      </c>
      <c r="F191" s="1" t="s">
        <v>65</v>
      </c>
      <c r="G191" s="6" t="b">
        <f t="shared" si="12"/>
        <v>0</v>
      </c>
      <c r="H191" s="6" t="b">
        <f t="shared" si="13"/>
        <v>0</v>
      </c>
      <c r="I191" s="7" t="b">
        <f t="shared" si="14"/>
        <v>0</v>
      </c>
    </row>
    <row r="192" spans="1:9" ht="15" customHeight="1" outlineLevel="1" x14ac:dyDescent="0.2">
      <c r="A192" s="1" t="s">
        <v>133</v>
      </c>
      <c r="B192" s="1">
        <v>3.45</v>
      </c>
      <c r="C192" s="1">
        <v>50</v>
      </c>
      <c r="D192" s="1">
        <v>1.95</v>
      </c>
      <c r="E192" s="1">
        <v>10</v>
      </c>
      <c r="F192" s="1" t="s">
        <v>65</v>
      </c>
      <c r="G192" s="6" t="b">
        <f t="shared" si="12"/>
        <v>0</v>
      </c>
      <c r="H192" s="6" t="b">
        <f t="shared" si="13"/>
        <v>0</v>
      </c>
      <c r="I192" s="7" t="b">
        <f t="shared" si="14"/>
        <v>0</v>
      </c>
    </row>
    <row r="193" spans="1:9" ht="15" customHeight="1" outlineLevel="1" x14ac:dyDescent="0.2">
      <c r="A193" s="1" t="s">
        <v>134</v>
      </c>
      <c r="B193" s="1">
        <v>3.95</v>
      </c>
      <c r="C193" s="1">
        <v>50</v>
      </c>
      <c r="D193" s="1">
        <v>2.25</v>
      </c>
      <c r="E193" s="1">
        <v>10</v>
      </c>
      <c r="F193" s="1" t="s">
        <v>65</v>
      </c>
      <c r="G193" s="6" t="b">
        <f t="shared" si="12"/>
        <v>0</v>
      </c>
      <c r="H193" s="6" t="b">
        <f t="shared" si="13"/>
        <v>0</v>
      </c>
      <c r="I193" s="7" t="b">
        <f t="shared" si="14"/>
        <v>0</v>
      </c>
    </row>
    <row r="194" spans="1:9" ht="15" customHeight="1" outlineLevel="1" x14ac:dyDescent="0.2">
      <c r="A194" s="1" t="s">
        <v>157</v>
      </c>
      <c r="B194" s="1">
        <v>1.5</v>
      </c>
      <c r="C194" s="1">
        <v>50</v>
      </c>
      <c r="D194" s="1">
        <v>0.85</v>
      </c>
      <c r="E194" s="1">
        <v>25</v>
      </c>
      <c r="F194" s="1" t="s">
        <v>67</v>
      </c>
      <c r="G194" s="6" t="b">
        <f t="shared" si="12"/>
        <v>0</v>
      </c>
      <c r="H194" s="6" t="b">
        <f t="shared" si="13"/>
        <v>0</v>
      </c>
      <c r="I194" s="7" t="b">
        <f t="shared" si="14"/>
        <v>0</v>
      </c>
    </row>
    <row r="195" spans="1:9" ht="15" customHeight="1" outlineLevel="1" x14ac:dyDescent="0.2">
      <c r="A195" s="1" t="s">
        <v>158</v>
      </c>
      <c r="B195" s="1">
        <v>2.1</v>
      </c>
      <c r="C195" s="1">
        <v>50</v>
      </c>
      <c r="D195" s="1">
        <v>1.2</v>
      </c>
      <c r="E195" s="1">
        <v>25</v>
      </c>
      <c r="F195" s="1" t="s">
        <v>67</v>
      </c>
      <c r="G195" s="6" t="b">
        <f t="shared" si="12"/>
        <v>0</v>
      </c>
      <c r="H195" s="6" t="b">
        <f t="shared" si="13"/>
        <v>0</v>
      </c>
      <c r="I195" s="7" t="b">
        <f t="shared" si="14"/>
        <v>0</v>
      </c>
    </row>
    <row r="196" spans="1:9" ht="15" customHeight="1" outlineLevel="1" x14ac:dyDescent="0.2">
      <c r="A196" s="1" t="s">
        <v>180</v>
      </c>
      <c r="B196" s="1">
        <v>2.2000000000000002</v>
      </c>
      <c r="C196" s="1">
        <v>50</v>
      </c>
      <c r="D196" s="1">
        <v>1.25</v>
      </c>
      <c r="E196" s="1">
        <v>25</v>
      </c>
      <c r="F196" s="1" t="s">
        <v>67</v>
      </c>
      <c r="G196" s="6" t="b">
        <f t="shared" ref="G196:G259" si="15">AND(A195=A194,B195=B194,C195=C194,D195=D194,E195=E194,F195=F194)</f>
        <v>0</v>
      </c>
      <c r="H196" s="6" t="b">
        <f t="shared" ref="H196:H259" si="16">OR(ISBLANK(A195),ISBLANK(B195),ISBLANK(C195),ISBLANK(D195),ISBLANK(E195),ISBLANK(F195))</f>
        <v>0</v>
      </c>
      <c r="I196" s="7" t="b">
        <f t="shared" ref="I196:I259" si="17">C195=0</f>
        <v>0</v>
      </c>
    </row>
    <row r="197" spans="1:9" ht="15" customHeight="1" outlineLevel="1" x14ac:dyDescent="0.2">
      <c r="A197" s="1" t="s">
        <v>314</v>
      </c>
      <c r="B197" s="1">
        <v>9.4</v>
      </c>
      <c r="C197" s="1">
        <v>20</v>
      </c>
      <c r="D197" s="1">
        <v>4.8</v>
      </c>
      <c r="E197" s="1">
        <v>10</v>
      </c>
      <c r="F197" s="1" t="s">
        <v>67</v>
      </c>
      <c r="G197" s="6" t="b">
        <f t="shared" si="15"/>
        <v>0</v>
      </c>
      <c r="H197" s="6" t="b">
        <f t="shared" si="16"/>
        <v>0</v>
      </c>
      <c r="I197" s="7" t="b">
        <f t="shared" si="17"/>
        <v>0</v>
      </c>
    </row>
    <row r="198" spans="1:9" ht="15" customHeight="1" outlineLevel="1" x14ac:dyDescent="0.2">
      <c r="A198" s="1" t="s">
        <v>319</v>
      </c>
      <c r="B198" s="1">
        <v>10.45</v>
      </c>
      <c r="C198" s="1">
        <v>20</v>
      </c>
      <c r="D198" s="1">
        <v>5.85</v>
      </c>
      <c r="E198" s="1">
        <v>10</v>
      </c>
      <c r="F198" s="1" t="s">
        <v>67</v>
      </c>
      <c r="G198" s="6" t="b">
        <f t="shared" si="15"/>
        <v>0</v>
      </c>
      <c r="H198" s="6" t="b">
        <f t="shared" si="16"/>
        <v>0</v>
      </c>
      <c r="I198" s="7" t="b">
        <f t="shared" si="17"/>
        <v>0</v>
      </c>
    </row>
    <row r="199" spans="1:9" ht="15" customHeight="1" outlineLevel="1" x14ac:dyDescent="0.2">
      <c r="A199" s="1" t="s">
        <v>126</v>
      </c>
      <c r="B199" s="1">
        <v>20.05</v>
      </c>
      <c r="C199" s="1">
        <v>10</v>
      </c>
      <c r="D199" s="1">
        <v>11.45</v>
      </c>
      <c r="E199" s="1">
        <v>5</v>
      </c>
      <c r="F199" s="1" t="s">
        <v>365</v>
      </c>
      <c r="G199" s="6" t="b">
        <f t="shared" si="15"/>
        <v>0</v>
      </c>
      <c r="H199" s="6" t="b">
        <f t="shared" si="16"/>
        <v>0</v>
      </c>
      <c r="I199" s="7" t="b">
        <f t="shared" si="17"/>
        <v>0</v>
      </c>
    </row>
    <row r="200" spans="1:9" ht="15" customHeight="1" outlineLevel="1" x14ac:dyDescent="0.2">
      <c r="A200" s="1" t="s">
        <v>128</v>
      </c>
      <c r="B200" s="1">
        <v>21.3</v>
      </c>
      <c r="C200" s="1">
        <v>10</v>
      </c>
      <c r="D200" s="1">
        <v>12.15</v>
      </c>
      <c r="E200" s="1">
        <v>5</v>
      </c>
      <c r="F200" s="1" t="s">
        <v>365</v>
      </c>
      <c r="G200" s="6" t="b">
        <f t="shared" si="15"/>
        <v>0</v>
      </c>
      <c r="H200" s="6" t="b">
        <f t="shared" si="16"/>
        <v>0</v>
      </c>
      <c r="I200" s="7" t="b">
        <f t="shared" si="17"/>
        <v>0</v>
      </c>
    </row>
    <row r="201" spans="1:9" ht="15" customHeight="1" outlineLevel="1" x14ac:dyDescent="0.2">
      <c r="A201" s="1" t="s">
        <v>129</v>
      </c>
      <c r="B201" s="1">
        <v>20.25</v>
      </c>
      <c r="C201" s="1">
        <v>10</v>
      </c>
      <c r="D201" s="1">
        <v>11.55</v>
      </c>
      <c r="E201" s="1">
        <v>5</v>
      </c>
      <c r="F201" s="1" t="s">
        <v>66</v>
      </c>
      <c r="G201" s="6" t="b">
        <f t="shared" si="15"/>
        <v>0</v>
      </c>
      <c r="H201" s="6" t="b">
        <f t="shared" si="16"/>
        <v>0</v>
      </c>
      <c r="I201" s="7" t="b">
        <f t="shared" si="17"/>
        <v>0</v>
      </c>
    </row>
    <row r="202" spans="1:9" ht="15" customHeight="1" outlineLevel="1" x14ac:dyDescent="0.2">
      <c r="A202" s="1" t="s">
        <v>130</v>
      </c>
      <c r="B202" s="1">
        <v>23.45</v>
      </c>
      <c r="C202" s="1">
        <v>10</v>
      </c>
      <c r="D202" s="1">
        <v>13.4</v>
      </c>
      <c r="E202" s="1">
        <v>5</v>
      </c>
      <c r="F202" s="1" t="s">
        <v>66</v>
      </c>
      <c r="G202" s="6" t="b">
        <f t="shared" si="15"/>
        <v>0</v>
      </c>
      <c r="H202" s="6" t="b">
        <f t="shared" si="16"/>
        <v>0</v>
      </c>
      <c r="I202" s="7" t="b">
        <f t="shared" si="17"/>
        <v>0</v>
      </c>
    </row>
    <row r="203" spans="1:9" ht="15" customHeight="1" outlineLevel="1" x14ac:dyDescent="0.2">
      <c r="A203" s="1" t="s">
        <v>316</v>
      </c>
      <c r="B203" s="1">
        <v>26.7</v>
      </c>
      <c r="C203" s="1">
        <v>10</v>
      </c>
      <c r="D203" s="1">
        <v>15.25</v>
      </c>
      <c r="E203" s="1">
        <v>5</v>
      </c>
      <c r="F203" s="1" t="s">
        <v>66</v>
      </c>
      <c r="G203" s="6" t="b">
        <f t="shared" si="15"/>
        <v>0</v>
      </c>
      <c r="H203" s="6" t="b">
        <f t="shared" si="16"/>
        <v>0</v>
      </c>
      <c r="I203" s="7" t="b">
        <f t="shared" si="17"/>
        <v>0</v>
      </c>
    </row>
    <row r="204" spans="1:9" ht="15" customHeight="1" outlineLevel="1" x14ac:dyDescent="0.2">
      <c r="A204" s="1" t="s">
        <v>315</v>
      </c>
      <c r="B204" s="1">
        <v>29.95</v>
      </c>
      <c r="C204" s="1">
        <v>10</v>
      </c>
      <c r="D204" s="1">
        <v>17.100000000000001</v>
      </c>
      <c r="E204" s="1">
        <v>5</v>
      </c>
      <c r="F204" s="1" t="s">
        <v>66</v>
      </c>
      <c r="G204" s="6" t="b">
        <f t="shared" si="15"/>
        <v>0</v>
      </c>
      <c r="H204" s="6" t="b">
        <f t="shared" si="16"/>
        <v>0</v>
      </c>
      <c r="I204" s="7" t="b">
        <f t="shared" si="17"/>
        <v>0</v>
      </c>
    </row>
    <row r="205" spans="1:9" ht="15" customHeight="1" outlineLevel="1" x14ac:dyDescent="0.2">
      <c r="A205" s="1" t="s">
        <v>316</v>
      </c>
      <c r="B205" s="1">
        <v>32.85</v>
      </c>
      <c r="C205" s="1">
        <v>10</v>
      </c>
      <c r="D205" s="1">
        <v>18.75</v>
      </c>
      <c r="E205" s="1">
        <v>5</v>
      </c>
      <c r="F205" s="1" t="s">
        <v>169</v>
      </c>
      <c r="G205" s="6" t="b">
        <f t="shared" si="15"/>
        <v>0</v>
      </c>
      <c r="H205" s="6" t="b">
        <f t="shared" si="16"/>
        <v>0</v>
      </c>
      <c r="I205" s="7" t="b">
        <f t="shared" si="17"/>
        <v>0</v>
      </c>
    </row>
    <row r="206" spans="1:9" ht="15" customHeight="1" outlineLevel="1" x14ac:dyDescent="0.2">
      <c r="A206" s="1" t="s">
        <v>129</v>
      </c>
      <c r="B206" s="1">
        <v>25.15</v>
      </c>
      <c r="C206" s="1">
        <v>10</v>
      </c>
      <c r="D206" s="1">
        <v>14.35</v>
      </c>
      <c r="E206" s="1">
        <v>5</v>
      </c>
      <c r="F206" s="1" t="s">
        <v>556</v>
      </c>
      <c r="G206" s="6" t="b">
        <f t="shared" si="15"/>
        <v>0</v>
      </c>
      <c r="H206" s="6" t="b">
        <f t="shared" si="16"/>
        <v>0</v>
      </c>
      <c r="I206" s="7" t="b">
        <f t="shared" si="17"/>
        <v>0</v>
      </c>
    </row>
    <row r="207" spans="1:9" ht="15" customHeight="1" outlineLevel="1" x14ac:dyDescent="0.2">
      <c r="A207" s="1" t="s">
        <v>130</v>
      </c>
      <c r="B207" s="1">
        <v>29</v>
      </c>
      <c r="C207" s="1">
        <v>10</v>
      </c>
      <c r="D207" s="1">
        <v>16.55</v>
      </c>
      <c r="E207" s="1">
        <v>5</v>
      </c>
      <c r="F207" s="1" t="s">
        <v>556</v>
      </c>
      <c r="G207" s="6" t="b">
        <f t="shared" si="15"/>
        <v>0</v>
      </c>
      <c r="H207" s="6" t="b">
        <f t="shared" si="16"/>
        <v>0</v>
      </c>
      <c r="I207" s="7" t="b">
        <f t="shared" si="17"/>
        <v>0</v>
      </c>
    </row>
    <row r="208" spans="1:9" ht="15" customHeight="1" outlineLevel="1" x14ac:dyDescent="0.2">
      <c r="A208" s="1" t="s">
        <v>316</v>
      </c>
      <c r="B208" s="1">
        <v>32.85</v>
      </c>
      <c r="C208" s="1">
        <v>10</v>
      </c>
      <c r="D208" s="1">
        <v>18.75</v>
      </c>
      <c r="E208" s="1">
        <v>5</v>
      </c>
      <c r="F208" s="1" t="s">
        <v>556</v>
      </c>
      <c r="G208" s="6" t="b">
        <f t="shared" si="15"/>
        <v>0</v>
      </c>
      <c r="H208" s="6" t="b">
        <f t="shared" si="16"/>
        <v>0</v>
      </c>
      <c r="I208" s="7" t="b">
        <f t="shared" si="17"/>
        <v>0</v>
      </c>
    </row>
    <row r="209" spans="1:9" ht="15" customHeight="1" outlineLevel="1" x14ac:dyDescent="0.2">
      <c r="A209" s="1" t="s">
        <v>315</v>
      </c>
      <c r="B209" s="1">
        <v>40.450000000000003</v>
      </c>
      <c r="C209" s="1">
        <v>10</v>
      </c>
      <c r="D209" s="1">
        <v>23.1</v>
      </c>
      <c r="E209" s="1">
        <v>5</v>
      </c>
      <c r="F209" s="1" t="s">
        <v>556</v>
      </c>
      <c r="G209" s="6" t="b">
        <f t="shared" si="15"/>
        <v>0</v>
      </c>
      <c r="H209" s="6" t="b">
        <f t="shared" si="16"/>
        <v>0</v>
      </c>
      <c r="I209" s="7" t="b">
        <f t="shared" si="17"/>
        <v>0</v>
      </c>
    </row>
    <row r="210" spans="1:9" ht="15" customHeight="1" outlineLevel="1" x14ac:dyDescent="0.2">
      <c r="A210" s="1" t="s">
        <v>126</v>
      </c>
      <c r="B210" s="1">
        <v>1.4</v>
      </c>
      <c r="C210" s="1">
        <v>50</v>
      </c>
      <c r="D210" s="1">
        <v>0.8</v>
      </c>
      <c r="E210" s="1">
        <v>25</v>
      </c>
      <c r="F210" s="1" t="s">
        <v>170</v>
      </c>
      <c r="G210" s="6" t="b">
        <f t="shared" si="15"/>
        <v>0</v>
      </c>
      <c r="H210" s="6" t="b">
        <f t="shared" si="16"/>
        <v>0</v>
      </c>
      <c r="I210" s="7" t="b">
        <f t="shared" si="17"/>
        <v>0</v>
      </c>
    </row>
    <row r="211" spans="1:9" ht="15" customHeight="1" outlineLevel="1" x14ac:dyDescent="0.2">
      <c r="A211" s="1" t="s">
        <v>128</v>
      </c>
      <c r="B211" s="1">
        <v>1.7</v>
      </c>
      <c r="C211" s="1">
        <v>50</v>
      </c>
      <c r="D211" s="1">
        <v>0.95</v>
      </c>
      <c r="E211" s="1">
        <v>25</v>
      </c>
      <c r="F211" s="1" t="s">
        <v>170</v>
      </c>
      <c r="G211" s="6" t="b">
        <f t="shared" si="15"/>
        <v>0</v>
      </c>
      <c r="H211" s="6" t="b">
        <f t="shared" si="16"/>
        <v>0</v>
      </c>
      <c r="I211" s="7" t="b">
        <f t="shared" si="17"/>
        <v>0</v>
      </c>
    </row>
    <row r="212" spans="1:9" ht="15" customHeight="1" outlineLevel="1" x14ac:dyDescent="0.2">
      <c r="A212" s="1" t="s">
        <v>133</v>
      </c>
      <c r="B212" s="1">
        <v>3.45</v>
      </c>
      <c r="C212" s="1">
        <v>50</v>
      </c>
      <c r="D212" s="1">
        <v>1.95</v>
      </c>
      <c r="E212" s="1">
        <v>10</v>
      </c>
      <c r="F212" s="1" t="s">
        <v>170</v>
      </c>
      <c r="G212" s="6" t="b">
        <f t="shared" si="15"/>
        <v>0</v>
      </c>
      <c r="H212" s="6" t="b">
        <f t="shared" si="16"/>
        <v>0</v>
      </c>
      <c r="I212" s="7" t="b">
        <f t="shared" si="17"/>
        <v>0</v>
      </c>
    </row>
    <row r="213" spans="1:9" ht="15" customHeight="1" outlineLevel="1" x14ac:dyDescent="0.2">
      <c r="A213" s="1" t="s">
        <v>134</v>
      </c>
      <c r="B213" s="1">
        <v>4.05</v>
      </c>
      <c r="C213" s="1">
        <v>50</v>
      </c>
      <c r="D213" s="1">
        <v>2.2999999999999998</v>
      </c>
      <c r="E213" s="1">
        <v>10</v>
      </c>
      <c r="F213" s="1" t="s">
        <v>170</v>
      </c>
      <c r="G213" s="6" t="b">
        <f t="shared" si="15"/>
        <v>0</v>
      </c>
      <c r="H213" s="6" t="b">
        <f t="shared" si="16"/>
        <v>0</v>
      </c>
      <c r="I213" s="7" t="b">
        <f t="shared" si="17"/>
        <v>0</v>
      </c>
    </row>
    <row r="214" spans="1:9" ht="15" customHeight="1" outlineLevel="1" x14ac:dyDescent="0.2">
      <c r="A214" s="1" t="s">
        <v>136</v>
      </c>
      <c r="B214" s="1">
        <v>5.3</v>
      </c>
      <c r="C214" s="1">
        <v>50</v>
      </c>
      <c r="D214" s="1">
        <v>3.3</v>
      </c>
      <c r="E214" s="1">
        <v>10</v>
      </c>
      <c r="F214" s="1" t="s">
        <v>170</v>
      </c>
      <c r="G214" s="6" t="b">
        <f t="shared" si="15"/>
        <v>0</v>
      </c>
      <c r="H214" s="6" t="b">
        <f t="shared" si="16"/>
        <v>0</v>
      </c>
      <c r="I214" s="7" t="b">
        <f t="shared" si="17"/>
        <v>0</v>
      </c>
    </row>
    <row r="215" spans="1:9" ht="15" customHeight="1" outlineLevel="1" x14ac:dyDescent="0.2">
      <c r="A215" s="1" t="s">
        <v>366</v>
      </c>
      <c r="B215" s="1">
        <v>7.55</v>
      </c>
      <c r="C215" s="1">
        <v>50</v>
      </c>
      <c r="D215" s="1">
        <v>4.3</v>
      </c>
      <c r="E215" s="1">
        <v>10</v>
      </c>
      <c r="F215" s="1" t="s">
        <v>170</v>
      </c>
      <c r="G215" s="6" t="b">
        <f t="shared" si="15"/>
        <v>0</v>
      </c>
      <c r="H215" s="6" t="b">
        <f t="shared" si="16"/>
        <v>0</v>
      </c>
      <c r="I215" s="7" t="b">
        <f t="shared" si="17"/>
        <v>0</v>
      </c>
    </row>
    <row r="216" spans="1:9" ht="15" customHeight="1" outlineLevel="1" x14ac:dyDescent="0.2">
      <c r="A216" s="1" t="s">
        <v>132</v>
      </c>
      <c r="B216" s="1">
        <v>28.6</v>
      </c>
      <c r="C216" s="1">
        <v>10</v>
      </c>
      <c r="D216" s="1">
        <v>16.75</v>
      </c>
      <c r="E216" s="1">
        <v>5</v>
      </c>
      <c r="F216" s="1" t="s">
        <v>367</v>
      </c>
      <c r="G216" s="6" t="b">
        <f t="shared" si="15"/>
        <v>0</v>
      </c>
      <c r="H216" s="6" t="b">
        <f t="shared" si="16"/>
        <v>0</v>
      </c>
      <c r="I216" s="7" t="b">
        <f t="shared" si="17"/>
        <v>0</v>
      </c>
    </row>
    <row r="217" spans="1:9" ht="15" customHeight="1" outlineLevel="1" x14ac:dyDescent="0.2">
      <c r="A217" s="1" t="s">
        <v>129</v>
      </c>
      <c r="B217" s="1">
        <v>32.25</v>
      </c>
      <c r="C217" s="1">
        <v>10</v>
      </c>
      <c r="D217" s="1">
        <v>18.850000000000001</v>
      </c>
      <c r="E217" s="1">
        <v>5</v>
      </c>
      <c r="F217" s="1" t="s">
        <v>367</v>
      </c>
      <c r="G217" s="6" t="b">
        <f t="shared" si="15"/>
        <v>0</v>
      </c>
      <c r="H217" s="6" t="b">
        <f t="shared" si="16"/>
        <v>0</v>
      </c>
      <c r="I217" s="7" t="b">
        <f t="shared" si="17"/>
        <v>0</v>
      </c>
    </row>
    <row r="218" spans="1:9" ht="15" customHeight="1" outlineLevel="1" x14ac:dyDescent="0.2">
      <c r="A218" s="1" t="s">
        <v>130</v>
      </c>
      <c r="B218" s="1">
        <v>36.35</v>
      </c>
      <c r="C218" s="1">
        <v>10</v>
      </c>
      <c r="D218" s="1">
        <v>21.2</v>
      </c>
      <c r="E218" s="1">
        <v>5</v>
      </c>
      <c r="F218" s="1" t="s">
        <v>367</v>
      </c>
      <c r="G218" s="6" t="b">
        <f t="shared" si="15"/>
        <v>0</v>
      </c>
      <c r="H218" s="6" t="b">
        <f t="shared" si="16"/>
        <v>0</v>
      </c>
      <c r="I218" s="7" t="b">
        <f t="shared" si="17"/>
        <v>0</v>
      </c>
    </row>
    <row r="219" spans="1:9" ht="15" customHeight="1" outlineLevel="1" x14ac:dyDescent="0.2">
      <c r="A219" s="1" t="s">
        <v>316</v>
      </c>
      <c r="B219" s="1">
        <v>41.95</v>
      </c>
      <c r="C219" s="1">
        <v>10</v>
      </c>
      <c r="D219" s="1">
        <v>24.4</v>
      </c>
      <c r="E219" s="1">
        <v>5</v>
      </c>
      <c r="F219" s="1" t="s">
        <v>367</v>
      </c>
      <c r="G219" s="6" t="b">
        <f t="shared" si="15"/>
        <v>0</v>
      </c>
      <c r="H219" s="6" t="b">
        <f t="shared" si="16"/>
        <v>0</v>
      </c>
      <c r="I219" s="7" t="b">
        <f t="shared" si="17"/>
        <v>0</v>
      </c>
    </row>
    <row r="220" spans="1:9" ht="15" customHeight="1" outlineLevel="1" x14ac:dyDescent="0.2">
      <c r="A220" s="1" t="s">
        <v>132</v>
      </c>
      <c r="B220" s="1">
        <v>28.6</v>
      </c>
      <c r="C220" s="1">
        <v>10</v>
      </c>
      <c r="D220" s="1">
        <v>16.75</v>
      </c>
      <c r="E220" s="1">
        <v>5</v>
      </c>
      <c r="F220" s="1" t="s">
        <v>368</v>
      </c>
      <c r="G220" s="6" t="b">
        <f t="shared" si="15"/>
        <v>0</v>
      </c>
      <c r="H220" s="6" t="b">
        <f t="shared" si="16"/>
        <v>0</v>
      </c>
      <c r="I220" s="7" t="b">
        <f t="shared" si="17"/>
        <v>0</v>
      </c>
    </row>
    <row r="221" spans="1:9" ht="15" customHeight="1" outlineLevel="1" x14ac:dyDescent="0.2">
      <c r="A221" s="1" t="s">
        <v>129</v>
      </c>
      <c r="B221" s="1">
        <v>32.25</v>
      </c>
      <c r="C221" s="1">
        <v>10</v>
      </c>
      <c r="D221" s="1">
        <v>18.850000000000001</v>
      </c>
      <c r="E221" s="1">
        <v>5</v>
      </c>
      <c r="F221" s="1" t="s">
        <v>368</v>
      </c>
      <c r="G221" s="6" t="b">
        <f t="shared" si="15"/>
        <v>0</v>
      </c>
      <c r="H221" s="6" t="b">
        <f t="shared" si="16"/>
        <v>0</v>
      </c>
      <c r="I221" s="7" t="b">
        <f t="shared" si="17"/>
        <v>0</v>
      </c>
    </row>
    <row r="222" spans="1:9" ht="15" customHeight="1" outlineLevel="1" x14ac:dyDescent="0.2">
      <c r="A222" s="1" t="s">
        <v>130</v>
      </c>
      <c r="B222" s="1">
        <v>36.35</v>
      </c>
      <c r="C222" s="1">
        <v>10</v>
      </c>
      <c r="D222" s="1">
        <v>21.2</v>
      </c>
      <c r="E222" s="1">
        <v>5</v>
      </c>
      <c r="F222" s="1" t="s">
        <v>368</v>
      </c>
      <c r="G222" s="6" t="b">
        <f t="shared" si="15"/>
        <v>0</v>
      </c>
      <c r="H222" s="6" t="b">
        <f t="shared" si="16"/>
        <v>0</v>
      </c>
      <c r="I222" s="7" t="b">
        <f t="shared" si="17"/>
        <v>0</v>
      </c>
    </row>
    <row r="223" spans="1:9" ht="15" customHeight="1" outlineLevel="1" x14ac:dyDescent="0.2">
      <c r="A223" s="1" t="s">
        <v>316</v>
      </c>
      <c r="B223" s="1">
        <v>41.95</v>
      </c>
      <c r="C223" s="1">
        <v>10</v>
      </c>
      <c r="D223" s="1">
        <v>24.4</v>
      </c>
      <c r="E223" s="1">
        <v>5</v>
      </c>
      <c r="F223" s="1" t="s">
        <v>368</v>
      </c>
      <c r="G223" s="6" t="b">
        <f t="shared" si="15"/>
        <v>0</v>
      </c>
      <c r="H223" s="6" t="b">
        <f t="shared" si="16"/>
        <v>0</v>
      </c>
      <c r="I223" s="7" t="b">
        <f t="shared" si="17"/>
        <v>0</v>
      </c>
    </row>
    <row r="224" spans="1:9" ht="15" customHeight="1" outlineLevel="1" x14ac:dyDescent="0.2">
      <c r="A224" s="1" t="s">
        <v>315</v>
      </c>
      <c r="B224" s="1">
        <v>46.85</v>
      </c>
      <c r="C224" s="1">
        <v>10</v>
      </c>
      <c r="D224" s="1">
        <v>27.2</v>
      </c>
      <c r="E224" s="1">
        <v>5</v>
      </c>
      <c r="F224" s="1" t="s">
        <v>368</v>
      </c>
      <c r="G224" s="6" t="b">
        <f t="shared" si="15"/>
        <v>0</v>
      </c>
      <c r="H224" s="6" t="b">
        <f t="shared" si="16"/>
        <v>0</v>
      </c>
      <c r="I224" s="7" t="b">
        <f t="shared" si="17"/>
        <v>0</v>
      </c>
    </row>
    <row r="225" spans="1:9" ht="15" customHeight="1" outlineLevel="1" x14ac:dyDescent="0.2">
      <c r="A225" s="1" t="s">
        <v>126</v>
      </c>
      <c r="B225" s="1">
        <v>2.0499999999999998</v>
      </c>
      <c r="C225" s="1">
        <v>50</v>
      </c>
      <c r="D225" s="1">
        <v>1.1499999999999999</v>
      </c>
      <c r="E225" s="1">
        <v>25</v>
      </c>
      <c r="F225" s="1" t="s">
        <v>369</v>
      </c>
      <c r="G225" s="6" t="b">
        <f t="shared" si="15"/>
        <v>0</v>
      </c>
      <c r="H225" s="6" t="b">
        <f t="shared" si="16"/>
        <v>0</v>
      </c>
      <c r="I225" s="7" t="b">
        <f t="shared" si="17"/>
        <v>0</v>
      </c>
    </row>
    <row r="226" spans="1:9" ht="15" customHeight="1" outlineLevel="1" x14ac:dyDescent="0.2">
      <c r="A226" s="1" t="s">
        <v>128</v>
      </c>
      <c r="B226" s="1">
        <v>2.5499999999999998</v>
      </c>
      <c r="C226" s="1">
        <v>50</v>
      </c>
      <c r="D226" s="1">
        <v>1.45</v>
      </c>
      <c r="E226" s="1">
        <v>25</v>
      </c>
      <c r="F226" s="1" t="s">
        <v>369</v>
      </c>
      <c r="G226" s="6" t="b">
        <f t="shared" si="15"/>
        <v>0</v>
      </c>
      <c r="H226" s="6" t="b">
        <f t="shared" si="16"/>
        <v>0</v>
      </c>
      <c r="I226" s="7" t="b">
        <f t="shared" si="17"/>
        <v>0</v>
      </c>
    </row>
    <row r="227" spans="1:9" ht="15" customHeight="1" outlineLevel="1" x14ac:dyDescent="0.2">
      <c r="A227" s="1" t="s">
        <v>132</v>
      </c>
      <c r="B227" s="1">
        <v>3</v>
      </c>
      <c r="C227" s="1">
        <v>50</v>
      </c>
      <c r="D227" s="1">
        <v>1.7</v>
      </c>
      <c r="E227" s="1">
        <v>25</v>
      </c>
      <c r="F227" s="1" t="s">
        <v>369</v>
      </c>
      <c r="G227" s="6" t="b">
        <f t="shared" si="15"/>
        <v>0</v>
      </c>
      <c r="H227" s="6" t="b">
        <f t="shared" si="16"/>
        <v>0</v>
      </c>
      <c r="I227" s="7" t="b">
        <f t="shared" si="17"/>
        <v>0</v>
      </c>
    </row>
    <row r="228" spans="1:9" ht="15" customHeight="1" outlineLevel="1" x14ac:dyDescent="0.2">
      <c r="A228" s="1" t="s">
        <v>163</v>
      </c>
      <c r="B228" s="1">
        <v>3.5</v>
      </c>
      <c r="C228" s="1">
        <v>20</v>
      </c>
      <c r="D228" s="1">
        <v>2</v>
      </c>
      <c r="E228" s="1">
        <v>10</v>
      </c>
      <c r="F228" s="1" t="s">
        <v>369</v>
      </c>
      <c r="G228" s="6" t="b">
        <f t="shared" si="15"/>
        <v>0</v>
      </c>
      <c r="H228" s="6" t="b">
        <f t="shared" si="16"/>
        <v>0</v>
      </c>
      <c r="I228" s="7" t="b">
        <f t="shared" si="17"/>
        <v>0</v>
      </c>
    </row>
    <row r="229" spans="1:9" ht="15" customHeight="1" outlineLevel="1" x14ac:dyDescent="0.2">
      <c r="A229" s="1" t="s">
        <v>133</v>
      </c>
      <c r="B229" s="1">
        <v>7.2</v>
      </c>
      <c r="C229" s="1">
        <v>20</v>
      </c>
      <c r="D229" s="1">
        <v>4.75</v>
      </c>
      <c r="E229" s="1">
        <v>10</v>
      </c>
      <c r="F229" s="1" t="s">
        <v>369</v>
      </c>
      <c r="G229" s="6" t="b">
        <f t="shared" si="15"/>
        <v>0</v>
      </c>
      <c r="H229" s="6" t="b">
        <f t="shared" si="16"/>
        <v>0</v>
      </c>
      <c r="I229" s="7" t="b">
        <f t="shared" si="17"/>
        <v>0</v>
      </c>
    </row>
    <row r="230" spans="1:9" ht="15" customHeight="1" outlineLevel="1" x14ac:dyDescent="0.2">
      <c r="A230" s="1" t="s">
        <v>134</v>
      </c>
      <c r="B230" s="1">
        <v>8.4</v>
      </c>
      <c r="C230" s="1">
        <v>20</v>
      </c>
      <c r="D230" s="1">
        <v>5.5</v>
      </c>
      <c r="E230" s="1">
        <v>10</v>
      </c>
      <c r="F230" s="1" t="s">
        <v>369</v>
      </c>
      <c r="G230" s="6" t="b">
        <f t="shared" si="15"/>
        <v>0</v>
      </c>
      <c r="H230" s="6" t="b">
        <f t="shared" si="16"/>
        <v>0</v>
      </c>
      <c r="I230" s="7" t="b">
        <f t="shared" si="17"/>
        <v>0</v>
      </c>
    </row>
    <row r="231" spans="1:9" ht="15" customHeight="1" outlineLevel="1" x14ac:dyDescent="0.2">
      <c r="A231" s="1" t="s">
        <v>126</v>
      </c>
      <c r="B231" s="1">
        <v>2.75</v>
      </c>
      <c r="C231" s="1">
        <v>50</v>
      </c>
      <c r="D231" s="1">
        <v>1.55</v>
      </c>
      <c r="E231" s="1">
        <v>25</v>
      </c>
      <c r="F231" s="1" t="s">
        <v>68</v>
      </c>
      <c r="G231" s="6" t="b">
        <f t="shared" si="15"/>
        <v>0</v>
      </c>
      <c r="H231" s="6" t="b">
        <f t="shared" si="16"/>
        <v>0</v>
      </c>
      <c r="I231" s="7" t="b">
        <f t="shared" si="17"/>
        <v>0</v>
      </c>
    </row>
    <row r="232" spans="1:9" ht="15" customHeight="1" outlineLevel="1" x14ac:dyDescent="0.2">
      <c r="A232" s="1" t="s">
        <v>128</v>
      </c>
      <c r="B232" s="1">
        <v>3.35</v>
      </c>
      <c r="C232" s="1">
        <v>50</v>
      </c>
      <c r="D232" s="1">
        <v>1.9</v>
      </c>
      <c r="E232" s="1">
        <v>25</v>
      </c>
      <c r="F232" s="1" t="s">
        <v>68</v>
      </c>
      <c r="G232" s="6" t="b">
        <f t="shared" si="15"/>
        <v>0</v>
      </c>
      <c r="H232" s="6" t="b">
        <f t="shared" si="16"/>
        <v>0</v>
      </c>
      <c r="I232" s="7" t="b">
        <f t="shared" si="17"/>
        <v>0</v>
      </c>
    </row>
    <row r="233" spans="1:9" ht="15" customHeight="1" outlineLevel="1" x14ac:dyDescent="0.2">
      <c r="A233" s="1" t="s">
        <v>132</v>
      </c>
      <c r="B233" s="1">
        <v>3.7</v>
      </c>
      <c r="C233" s="1">
        <v>50</v>
      </c>
      <c r="D233" s="1">
        <v>2.1</v>
      </c>
      <c r="E233" s="1">
        <v>25</v>
      </c>
      <c r="F233" s="1" t="s">
        <v>69</v>
      </c>
      <c r="G233" s="6" t="b">
        <f t="shared" si="15"/>
        <v>0</v>
      </c>
      <c r="H233" s="6" t="b">
        <f t="shared" si="16"/>
        <v>0</v>
      </c>
      <c r="I233" s="7" t="b">
        <f t="shared" si="17"/>
        <v>0</v>
      </c>
    </row>
    <row r="234" spans="1:9" ht="15" customHeight="1" outlineLevel="1" x14ac:dyDescent="0.2">
      <c r="A234" s="1" t="s">
        <v>129</v>
      </c>
      <c r="B234" s="1">
        <v>4.7</v>
      </c>
      <c r="C234" s="1">
        <v>50</v>
      </c>
      <c r="D234" s="1">
        <v>2.65</v>
      </c>
      <c r="E234" s="1">
        <v>10</v>
      </c>
      <c r="F234" s="1" t="s">
        <v>69</v>
      </c>
      <c r="G234" s="6" t="b">
        <f t="shared" si="15"/>
        <v>0</v>
      </c>
      <c r="H234" s="6" t="b">
        <f t="shared" si="16"/>
        <v>0</v>
      </c>
      <c r="I234" s="7" t="b">
        <f t="shared" si="17"/>
        <v>0</v>
      </c>
    </row>
    <row r="235" spans="1:9" ht="15" customHeight="1" outlineLevel="1" x14ac:dyDescent="0.2">
      <c r="A235" s="1" t="s">
        <v>126</v>
      </c>
      <c r="B235" s="1">
        <v>1.4</v>
      </c>
      <c r="C235" s="1">
        <v>50</v>
      </c>
      <c r="D235" s="1">
        <v>0.8</v>
      </c>
      <c r="E235" s="1">
        <v>25</v>
      </c>
      <c r="F235" s="1" t="s">
        <v>70</v>
      </c>
      <c r="G235" s="6" t="b">
        <f t="shared" si="15"/>
        <v>0</v>
      </c>
      <c r="H235" s="6" t="b">
        <f t="shared" si="16"/>
        <v>0</v>
      </c>
      <c r="I235" s="7" t="b">
        <f t="shared" si="17"/>
        <v>0</v>
      </c>
    </row>
    <row r="236" spans="1:9" ht="15" customHeight="1" outlineLevel="1" x14ac:dyDescent="0.2">
      <c r="A236" s="1" t="s">
        <v>128</v>
      </c>
      <c r="B236" s="1">
        <v>1.7</v>
      </c>
      <c r="C236" s="1">
        <v>50</v>
      </c>
      <c r="D236" s="1">
        <v>0.95</v>
      </c>
      <c r="E236" s="1">
        <v>25</v>
      </c>
      <c r="F236" s="1" t="s">
        <v>70</v>
      </c>
      <c r="G236" s="6" t="b">
        <f t="shared" si="15"/>
        <v>0</v>
      </c>
      <c r="H236" s="6" t="b">
        <f t="shared" si="16"/>
        <v>0</v>
      </c>
      <c r="I236" s="7" t="b">
        <f t="shared" si="17"/>
        <v>0</v>
      </c>
    </row>
    <row r="237" spans="1:9" ht="15" customHeight="1" outlineLevel="1" x14ac:dyDescent="0.2">
      <c r="A237" s="1" t="s">
        <v>129</v>
      </c>
      <c r="B237" s="1">
        <v>2.65</v>
      </c>
      <c r="C237" s="1">
        <v>50</v>
      </c>
      <c r="D237" s="1">
        <v>1.5</v>
      </c>
      <c r="E237" s="1">
        <v>10</v>
      </c>
      <c r="F237" s="1" t="s">
        <v>70</v>
      </c>
      <c r="G237" s="6" t="b">
        <f t="shared" si="15"/>
        <v>0</v>
      </c>
      <c r="H237" s="6" t="b">
        <f t="shared" si="16"/>
        <v>0</v>
      </c>
      <c r="I237" s="7" t="b">
        <f t="shared" si="17"/>
        <v>0</v>
      </c>
    </row>
    <row r="238" spans="1:9" ht="15" customHeight="1" outlineLevel="1" x14ac:dyDescent="0.2">
      <c r="A238" s="1" t="s">
        <v>130</v>
      </c>
      <c r="B238" s="1">
        <v>3.35</v>
      </c>
      <c r="C238" s="1">
        <v>50</v>
      </c>
      <c r="D238" s="1">
        <v>1.9</v>
      </c>
      <c r="E238" s="1">
        <v>10</v>
      </c>
      <c r="F238" s="1" t="s">
        <v>70</v>
      </c>
      <c r="G238" s="6" t="b">
        <f t="shared" si="15"/>
        <v>0</v>
      </c>
      <c r="H238" s="6" t="b">
        <f t="shared" si="16"/>
        <v>0</v>
      </c>
      <c r="I238" s="7" t="b">
        <f t="shared" si="17"/>
        <v>0</v>
      </c>
    </row>
    <row r="239" spans="1:9" ht="15" customHeight="1" outlineLevel="1" x14ac:dyDescent="0.2">
      <c r="A239" s="1" t="s">
        <v>128</v>
      </c>
      <c r="B239" s="1">
        <v>2.8</v>
      </c>
      <c r="C239" s="1">
        <v>50</v>
      </c>
      <c r="D239" s="1">
        <v>1.6</v>
      </c>
      <c r="E239" s="1">
        <v>25</v>
      </c>
      <c r="F239" s="1" t="s">
        <v>71</v>
      </c>
      <c r="G239" s="6" t="b">
        <f t="shared" si="15"/>
        <v>0</v>
      </c>
      <c r="H239" s="6" t="b">
        <f t="shared" si="16"/>
        <v>0</v>
      </c>
      <c r="I239" s="7" t="b">
        <f t="shared" si="17"/>
        <v>0</v>
      </c>
    </row>
    <row r="240" spans="1:9" ht="15" customHeight="1" outlineLevel="1" x14ac:dyDescent="0.2">
      <c r="A240" s="1" t="s">
        <v>132</v>
      </c>
      <c r="B240" s="1">
        <v>3.7</v>
      </c>
      <c r="C240" s="1">
        <v>50</v>
      </c>
      <c r="D240" s="1">
        <v>2.1</v>
      </c>
      <c r="E240" s="1">
        <v>25</v>
      </c>
      <c r="F240" s="1" t="s">
        <v>71</v>
      </c>
      <c r="G240" s="6" t="b">
        <f t="shared" si="15"/>
        <v>0</v>
      </c>
      <c r="H240" s="6" t="b">
        <f t="shared" si="16"/>
        <v>0</v>
      </c>
      <c r="I240" s="7" t="b">
        <f t="shared" si="17"/>
        <v>0</v>
      </c>
    </row>
    <row r="241" spans="1:9" ht="15" customHeight="1" outlineLevel="1" x14ac:dyDescent="0.2">
      <c r="A241" s="1" t="s">
        <v>186</v>
      </c>
      <c r="B241" s="1">
        <v>4.7</v>
      </c>
      <c r="C241" s="1">
        <v>20</v>
      </c>
      <c r="D241" s="1">
        <v>3.1</v>
      </c>
      <c r="E241" s="1">
        <v>10</v>
      </c>
      <c r="F241" s="1" t="s">
        <v>111</v>
      </c>
      <c r="G241" s="6" t="b">
        <f t="shared" si="15"/>
        <v>0</v>
      </c>
      <c r="H241" s="6" t="b">
        <f t="shared" si="16"/>
        <v>0</v>
      </c>
      <c r="I241" s="7" t="b">
        <f t="shared" si="17"/>
        <v>0</v>
      </c>
    </row>
    <row r="242" spans="1:9" ht="15" customHeight="1" outlineLevel="1" x14ac:dyDescent="0.2">
      <c r="A242" s="1" t="s">
        <v>159</v>
      </c>
      <c r="B242" s="1">
        <v>5.2</v>
      </c>
      <c r="C242" s="1">
        <v>20</v>
      </c>
      <c r="D242" s="1">
        <v>3.75</v>
      </c>
      <c r="E242" s="1">
        <v>10</v>
      </c>
      <c r="F242" s="1" t="s">
        <v>370</v>
      </c>
      <c r="G242" s="6" t="b">
        <f t="shared" si="15"/>
        <v>0</v>
      </c>
      <c r="H242" s="6" t="b">
        <f t="shared" si="16"/>
        <v>0</v>
      </c>
      <c r="I242" s="7" t="b">
        <f t="shared" si="17"/>
        <v>0</v>
      </c>
    </row>
    <row r="243" spans="1:9" ht="15" customHeight="1" outlineLevel="1" x14ac:dyDescent="0.2">
      <c r="A243" s="1" t="s">
        <v>159</v>
      </c>
      <c r="B243" s="1">
        <v>5.2</v>
      </c>
      <c r="C243" s="1">
        <v>20</v>
      </c>
      <c r="D243" s="1">
        <v>3.75</v>
      </c>
      <c r="E243" s="1">
        <v>10</v>
      </c>
      <c r="F243" s="1" t="s">
        <v>371</v>
      </c>
      <c r="G243" s="6" t="b">
        <f t="shared" si="15"/>
        <v>0</v>
      </c>
      <c r="H243" s="6" t="b">
        <f t="shared" si="16"/>
        <v>0</v>
      </c>
      <c r="I243" s="7" t="b">
        <f t="shared" si="17"/>
        <v>0</v>
      </c>
    </row>
    <row r="244" spans="1:9" ht="15" customHeight="1" outlineLevel="1" x14ac:dyDescent="0.2">
      <c r="A244" s="1" t="s">
        <v>153</v>
      </c>
      <c r="B244" s="1">
        <v>7.55</v>
      </c>
      <c r="C244" s="1">
        <v>20</v>
      </c>
      <c r="D244" s="1">
        <v>4.3</v>
      </c>
      <c r="E244" s="1">
        <v>10</v>
      </c>
      <c r="F244" s="1" t="s">
        <v>371</v>
      </c>
      <c r="G244" s="6" t="b">
        <f t="shared" si="15"/>
        <v>0</v>
      </c>
      <c r="H244" s="6" t="b">
        <f t="shared" si="16"/>
        <v>0</v>
      </c>
      <c r="I244" s="7" t="b">
        <f t="shared" si="17"/>
        <v>0</v>
      </c>
    </row>
    <row r="245" spans="1:9" ht="15" customHeight="1" outlineLevel="1" x14ac:dyDescent="0.2">
      <c r="A245" s="1" t="s">
        <v>168</v>
      </c>
      <c r="B245" s="1">
        <v>8.75</v>
      </c>
      <c r="C245" s="1">
        <v>10</v>
      </c>
      <c r="D245" s="1">
        <v>5</v>
      </c>
      <c r="E245" s="1">
        <v>5</v>
      </c>
      <c r="F245" s="1" t="s">
        <v>277</v>
      </c>
      <c r="G245" s="6" t="b">
        <f t="shared" si="15"/>
        <v>0</v>
      </c>
      <c r="H245" s="6" t="b">
        <f t="shared" si="16"/>
        <v>0</v>
      </c>
      <c r="I245" s="7" t="b">
        <f t="shared" si="17"/>
        <v>0</v>
      </c>
    </row>
    <row r="246" spans="1:9" ht="15" customHeight="1" outlineLevel="1" x14ac:dyDescent="0.2">
      <c r="A246" s="1" t="s">
        <v>153</v>
      </c>
      <c r="B246" s="1">
        <v>7.55</v>
      </c>
      <c r="C246" s="1">
        <v>20</v>
      </c>
      <c r="D246" s="1">
        <v>4.3</v>
      </c>
      <c r="E246" s="1">
        <v>10</v>
      </c>
      <c r="F246" s="1" t="s">
        <v>372</v>
      </c>
      <c r="G246" s="6" t="b">
        <f t="shared" si="15"/>
        <v>0</v>
      </c>
      <c r="H246" s="6" t="b">
        <f t="shared" si="16"/>
        <v>0</v>
      </c>
      <c r="I246" s="7" t="b">
        <f t="shared" si="17"/>
        <v>0</v>
      </c>
    </row>
    <row r="247" spans="1:9" ht="15" customHeight="1" outlineLevel="1" x14ac:dyDescent="0.2">
      <c r="A247" s="1" t="s">
        <v>132</v>
      </c>
      <c r="B247" s="1">
        <v>3.1</v>
      </c>
      <c r="C247" s="1">
        <v>50</v>
      </c>
      <c r="D247" s="1">
        <v>1.75</v>
      </c>
      <c r="E247" s="1">
        <v>25</v>
      </c>
      <c r="F247" s="1" t="s">
        <v>373</v>
      </c>
      <c r="G247" s="6" t="b">
        <f t="shared" si="15"/>
        <v>0</v>
      </c>
      <c r="H247" s="6" t="b">
        <f t="shared" si="16"/>
        <v>0</v>
      </c>
      <c r="I247" s="7" t="b">
        <f t="shared" si="17"/>
        <v>0</v>
      </c>
    </row>
    <row r="248" spans="1:9" ht="15" customHeight="1" outlineLevel="1" x14ac:dyDescent="0.2">
      <c r="A248" s="1" t="s">
        <v>129</v>
      </c>
      <c r="B248" s="1">
        <v>4.1500000000000004</v>
      </c>
      <c r="C248" s="1">
        <v>50</v>
      </c>
      <c r="D248" s="1">
        <v>2.35</v>
      </c>
      <c r="E248" s="1">
        <v>25</v>
      </c>
      <c r="F248" s="1" t="s">
        <v>373</v>
      </c>
      <c r="G248" s="6" t="b">
        <f t="shared" si="15"/>
        <v>0</v>
      </c>
      <c r="H248" s="6" t="b">
        <f t="shared" si="16"/>
        <v>0</v>
      </c>
      <c r="I248" s="7" t="b">
        <f t="shared" si="17"/>
        <v>0</v>
      </c>
    </row>
    <row r="249" spans="1:9" ht="15" customHeight="1" outlineLevel="1" x14ac:dyDescent="0.2">
      <c r="A249" s="1" t="s">
        <v>130</v>
      </c>
      <c r="B249" s="1">
        <v>5.6</v>
      </c>
      <c r="C249" s="1">
        <v>20</v>
      </c>
      <c r="D249" s="1">
        <v>3.2</v>
      </c>
      <c r="E249" s="1">
        <v>5</v>
      </c>
      <c r="F249" s="1" t="s">
        <v>373</v>
      </c>
      <c r="G249" s="6" t="b">
        <f t="shared" si="15"/>
        <v>0</v>
      </c>
      <c r="H249" s="6" t="b">
        <f t="shared" si="16"/>
        <v>0</v>
      </c>
      <c r="I249" s="7" t="b">
        <f t="shared" si="17"/>
        <v>0</v>
      </c>
    </row>
    <row r="250" spans="1:9" ht="15" customHeight="1" outlineLevel="1" x14ac:dyDescent="0.2">
      <c r="A250" s="1" t="s">
        <v>127</v>
      </c>
      <c r="B250" s="1">
        <v>7</v>
      </c>
      <c r="C250" s="1">
        <v>50</v>
      </c>
      <c r="D250" s="1">
        <v>4</v>
      </c>
      <c r="E250" s="1">
        <v>25</v>
      </c>
      <c r="F250" s="1" t="s">
        <v>374</v>
      </c>
      <c r="G250" s="6" t="b">
        <f t="shared" si="15"/>
        <v>0</v>
      </c>
      <c r="H250" s="6" t="b">
        <f t="shared" si="16"/>
        <v>0</v>
      </c>
      <c r="I250" s="7" t="b">
        <f t="shared" si="17"/>
        <v>0</v>
      </c>
    </row>
    <row r="251" spans="1:9" ht="15" customHeight="1" outlineLevel="1" x14ac:dyDescent="0.2">
      <c r="A251" s="1" t="s">
        <v>153</v>
      </c>
      <c r="B251" s="1">
        <v>23.05</v>
      </c>
      <c r="C251" s="1">
        <v>10</v>
      </c>
      <c r="D251" s="1">
        <v>13.15</v>
      </c>
      <c r="E251" s="1">
        <v>5</v>
      </c>
      <c r="F251" s="1" t="s">
        <v>374</v>
      </c>
      <c r="G251" s="6" t="b">
        <f t="shared" si="15"/>
        <v>0</v>
      </c>
      <c r="H251" s="6" t="b">
        <f t="shared" si="16"/>
        <v>0</v>
      </c>
      <c r="I251" s="7" t="b">
        <f t="shared" si="17"/>
        <v>0</v>
      </c>
    </row>
    <row r="252" spans="1:9" ht="15" customHeight="1" outlineLevel="1" x14ac:dyDescent="0.2">
      <c r="A252" s="1" t="s">
        <v>154</v>
      </c>
      <c r="B252" s="1">
        <v>25.75</v>
      </c>
      <c r="C252" s="1">
        <v>10</v>
      </c>
      <c r="D252" s="1">
        <v>14.7</v>
      </c>
      <c r="E252" s="1">
        <v>5</v>
      </c>
      <c r="F252" s="1" t="s">
        <v>374</v>
      </c>
      <c r="G252" s="6" t="b">
        <f t="shared" si="15"/>
        <v>0</v>
      </c>
      <c r="H252" s="6" t="b">
        <f t="shared" si="16"/>
        <v>0</v>
      </c>
      <c r="I252" s="7" t="b">
        <f t="shared" si="17"/>
        <v>0</v>
      </c>
    </row>
    <row r="253" spans="1:9" ht="15" customHeight="1" outlineLevel="1" x14ac:dyDescent="0.2">
      <c r="A253" s="1" t="s">
        <v>132</v>
      </c>
      <c r="B253" s="1">
        <v>28.5</v>
      </c>
      <c r="C253" s="1">
        <v>10</v>
      </c>
      <c r="D253" s="1">
        <v>16.5</v>
      </c>
      <c r="E253" s="1">
        <v>5</v>
      </c>
      <c r="F253" s="1" t="s">
        <v>374</v>
      </c>
      <c r="G253" s="6" t="b">
        <f t="shared" si="15"/>
        <v>0</v>
      </c>
      <c r="H253" s="6" t="b">
        <f t="shared" si="16"/>
        <v>0</v>
      </c>
      <c r="I253" s="7" t="b">
        <f t="shared" si="17"/>
        <v>0</v>
      </c>
    </row>
    <row r="254" spans="1:9" ht="15" customHeight="1" outlineLevel="1" x14ac:dyDescent="0.2">
      <c r="A254" s="1" t="s">
        <v>127</v>
      </c>
      <c r="B254" s="1">
        <v>2.0499999999999998</v>
      </c>
      <c r="C254" s="1">
        <v>50</v>
      </c>
      <c r="D254" s="1">
        <v>1.1499999999999999</v>
      </c>
      <c r="E254" s="1">
        <v>25</v>
      </c>
      <c r="F254" s="1" t="s">
        <v>278</v>
      </c>
      <c r="G254" s="6" t="b">
        <f t="shared" si="15"/>
        <v>0</v>
      </c>
      <c r="H254" s="6" t="b">
        <f t="shared" si="16"/>
        <v>0</v>
      </c>
      <c r="I254" s="7" t="b">
        <f t="shared" si="17"/>
        <v>0</v>
      </c>
    </row>
    <row r="255" spans="1:9" ht="15" customHeight="1" outlineLevel="1" x14ac:dyDescent="0.2">
      <c r="A255" s="1" t="s">
        <v>153</v>
      </c>
      <c r="B255" s="1">
        <v>23.05</v>
      </c>
      <c r="C255" s="1">
        <v>10</v>
      </c>
      <c r="D255" s="1">
        <v>13.15</v>
      </c>
      <c r="E255" s="1">
        <v>5</v>
      </c>
      <c r="F255" s="1" t="s">
        <v>375</v>
      </c>
      <c r="G255" s="6" t="b">
        <f t="shared" si="15"/>
        <v>0</v>
      </c>
      <c r="H255" s="6" t="b">
        <f t="shared" si="16"/>
        <v>0</v>
      </c>
      <c r="I255" s="7" t="b">
        <f t="shared" si="17"/>
        <v>0</v>
      </c>
    </row>
    <row r="256" spans="1:9" ht="15" customHeight="1" outlineLevel="1" x14ac:dyDescent="0.2">
      <c r="A256" s="1" t="s">
        <v>148</v>
      </c>
      <c r="B256" s="1">
        <v>24.95</v>
      </c>
      <c r="C256" s="1">
        <v>10</v>
      </c>
      <c r="D256" s="1">
        <v>14.25</v>
      </c>
      <c r="E256" s="1">
        <v>5</v>
      </c>
      <c r="F256" s="1" t="s">
        <v>375</v>
      </c>
      <c r="G256" s="6" t="b">
        <f t="shared" si="15"/>
        <v>0</v>
      </c>
      <c r="H256" s="6" t="b">
        <f t="shared" si="16"/>
        <v>0</v>
      </c>
      <c r="I256" s="7" t="b">
        <f t="shared" si="17"/>
        <v>0</v>
      </c>
    </row>
    <row r="257" spans="1:9" ht="15" customHeight="1" outlineLevel="1" x14ac:dyDescent="0.2">
      <c r="A257" s="1" t="s">
        <v>129</v>
      </c>
      <c r="B257" s="1">
        <v>31.35</v>
      </c>
      <c r="C257" s="1">
        <v>10</v>
      </c>
      <c r="D257" s="1">
        <v>17.899999999999999</v>
      </c>
      <c r="E257" s="1">
        <v>5</v>
      </c>
      <c r="F257" s="1" t="s">
        <v>375</v>
      </c>
      <c r="G257" s="6" t="b">
        <f t="shared" si="15"/>
        <v>0</v>
      </c>
      <c r="H257" s="6" t="b">
        <f t="shared" si="16"/>
        <v>0</v>
      </c>
      <c r="I257" s="7" t="b">
        <f t="shared" si="17"/>
        <v>0</v>
      </c>
    </row>
    <row r="258" spans="1:9" ht="15" customHeight="1" outlineLevel="1" x14ac:dyDescent="0.2">
      <c r="A258" s="1" t="s">
        <v>130</v>
      </c>
      <c r="B258" s="1">
        <v>33.1</v>
      </c>
      <c r="C258" s="1">
        <v>10</v>
      </c>
      <c r="D258" s="1">
        <v>18.899999999999999</v>
      </c>
      <c r="E258" s="1">
        <v>5</v>
      </c>
      <c r="F258" s="1" t="s">
        <v>375</v>
      </c>
      <c r="G258" s="6" t="b">
        <f t="shared" si="15"/>
        <v>0</v>
      </c>
      <c r="H258" s="6" t="b">
        <f t="shared" si="16"/>
        <v>0</v>
      </c>
      <c r="I258" s="7" t="b">
        <f t="shared" si="17"/>
        <v>0</v>
      </c>
    </row>
    <row r="259" spans="1:9" ht="15" customHeight="1" outlineLevel="1" x14ac:dyDescent="0.2">
      <c r="A259" s="1" t="s">
        <v>129</v>
      </c>
      <c r="B259" s="1">
        <v>25.75</v>
      </c>
      <c r="C259" s="1">
        <v>10</v>
      </c>
      <c r="D259" s="1">
        <v>14.7</v>
      </c>
      <c r="E259" s="1">
        <v>5</v>
      </c>
      <c r="F259" s="1" t="s">
        <v>557</v>
      </c>
      <c r="G259" s="6" t="b">
        <f t="shared" si="15"/>
        <v>0</v>
      </c>
      <c r="H259" s="6" t="b">
        <f t="shared" si="16"/>
        <v>0</v>
      </c>
      <c r="I259" s="7" t="b">
        <f t="shared" si="17"/>
        <v>0</v>
      </c>
    </row>
    <row r="260" spans="1:9" ht="15" customHeight="1" outlineLevel="1" x14ac:dyDescent="0.2">
      <c r="A260" s="1" t="s">
        <v>165</v>
      </c>
      <c r="B260" s="1">
        <v>2.4500000000000002</v>
      </c>
      <c r="C260" s="1">
        <v>50</v>
      </c>
      <c r="D260" s="1">
        <v>1.45</v>
      </c>
      <c r="E260" s="1">
        <v>10</v>
      </c>
      <c r="F260" s="1" t="s">
        <v>72</v>
      </c>
      <c r="G260" s="6" t="b">
        <f t="shared" ref="G260:G323" si="18">AND(A259=A258,B259=B258,C259=C258,D259=D258,E259=E258,F259=F258)</f>
        <v>0</v>
      </c>
      <c r="H260" s="6" t="b">
        <f t="shared" ref="H260:H323" si="19">OR(ISBLANK(A259),ISBLANK(B259),ISBLANK(C259),ISBLANK(D259),ISBLANK(E259),ISBLANK(F259))</f>
        <v>0</v>
      </c>
      <c r="I260" s="7" t="b">
        <f t="shared" ref="I260:I323" si="20">C259=0</f>
        <v>0</v>
      </c>
    </row>
    <row r="261" spans="1:9" ht="15" customHeight="1" outlineLevel="1" x14ac:dyDescent="0.2">
      <c r="A261" s="1" t="s">
        <v>156</v>
      </c>
      <c r="B261" s="1">
        <v>1.1499999999999999</v>
      </c>
      <c r="C261" s="1">
        <v>50</v>
      </c>
      <c r="D261" s="1">
        <v>0.65</v>
      </c>
      <c r="E261" s="1">
        <v>25</v>
      </c>
      <c r="F261" s="1" t="s">
        <v>72</v>
      </c>
      <c r="G261" s="6" t="b">
        <f t="shared" si="18"/>
        <v>0</v>
      </c>
      <c r="H261" s="6" t="b">
        <f t="shared" si="19"/>
        <v>0</v>
      </c>
      <c r="I261" s="7" t="b">
        <f t="shared" si="20"/>
        <v>0</v>
      </c>
    </row>
    <row r="262" spans="1:9" ht="15" customHeight="1" outlineLevel="1" x14ac:dyDescent="0.2">
      <c r="A262" s="1" t="s">
        <v>157</v>
      </c>
      <c r="B262" s="1">
        <v>1.6</v>
      </c>
      <c r="C262" s="1">
        <v>50</v>
      </c>
      <c r="D262" s="1">
        <v>0.9</v>
      </c>
      <c r="E262" s="1">
        <v>25</v>
      </c>
      <c r="F262" s="1" t="s">
        <v>72</v>
      </c>
      <c r="G262" s="6" t="b">
        <f t="shared" si="18"/>
        <v>0</v>
      </c>
      <c r="H262" s="6" t="b">
        <f t="shared" si="19"/>
        <v>0</v>
      </c>
      <c r="I262" s="7" t="b">
        <f t="shared" si="20"/>
        <v>0</v>
      </c>
    </row>
    <row r="263" spans="1:9" ht="15" customHeight="1" outlineLevel="1" x14ac:dyDescent="0.2">
      <c r="A263" s="1" t="s">
        <v>132</v>
      </c>
      <c r="B263" s="1">
        <v>23.05</v>
      </c>
      <c r="C263" s="1">
        <v>10</v>
      </c>
      <c r="D263" s="1">
        <v>13.6</v>
      </c>
      <c r="E263" s="1">
        <v>5</v>
      </c>
      <c r="F263" s="1" t="s">
        <v>376</v>
      </c>
      <c r="G263" s="6" t="b">
        <f t="shared" si="18"/>
        <v>0</v>
      </c>
      <c r="H263" s="6" t="b">
        <f t="shared" si="19"/>
        <v>0</v>
      </c>
      <c r="I263" s="7" t="b">
        <f t="shared" si="20"/>
        <v>0</v>
      </c>
    </row>
    <row r="264" spans="1:9" ht="15" customHeight="1" outlineLevel="1" x14ac:dyDescent="0.2">
      <c r="A264" s="1" t="s">
        <v>129</v>
      </c>
      <c r="B264" s="1">
        <v>26.75</v>
      </c>
      <c r="C264" s="1">
        <v>10</v>
      </c>
      <c r="D264" s="1">
        <v>15.7</v>
      </c>
      <c r="E264" s="1">
        <v>5</v>
      </c>
      <c r="F264" s="1" t="s">
        <v>376</v>
      </c>
      <c r="G264" s="6" t="b">
        <f t="shared" si="18"/>
        <v>0</v>
      </c>
      <c r="H264" s="6" t="b">
        <f t="shared" si="19"/>
        <v>0</v>
      </c>
      <c r="I264" s="7" t="b">
        <f t="shared" si="20"/>
        <v>0</v>
      </c>
    </row>
    <row r="265" spans="1:9" ht="15" customHeight="1" outlineLevel="1" x14ac:dyDescent="0.2">
      <c r="A265" s="1" t="s">
        <v>129</v>
      </c>
      <c r="B265" s="1">
        <v>25.75</v>
      </c>
      <c r="C265" s="1">
        <v>10</v>
      </c>
      <c r="D265" s="1">
        <v>14.7</v>
      </c>
      <c r="E265" s="1">
        <v>5</v>
      </c>
      <c r="F265" s="1" t="s">
        <v>377</v>
      </c>
      <c r="G265" s="6" t="b">
        <f t="shared" si="18"/>
        <v>0</v>
      </c>
      <c r="H265" s="6" t="b">
        <f t="shared" si="19"/>
        <v>0</v>
      </c>
      <c r="I265" s="7" t="b">
        <f t="shared" si="20"/>
        <v>0</v>
      </c>
    </row>
    <row r="266" spans="1:9" ht="15" customHeight="1" outlineLevel="1" x14ac:dyDescent="0.2">
      <c r="A266" s="1" t="s">
        <v>316</v>
      </c>
      <c r="B266" s="1">
        <v>33.1</v>
      </c>
      <c r="C266" s="1">
        <v>10</v>
      </c>
      <c r="D266" s="1">
        <v>18.899999999999999</v>
      </c>
      <c r="E266" s="1">
        <v>5</v>
      </c>
      <c r="F266" s="1" t="s">
        <v>377</v>
      </c>
      <c r="G266" s="6" t="b">
        <f t="shared" si="18"/>
        <v>0</v>
      </c>
      <c r="H266" s="6" t="b">
        <f t="shared" si="19"/>
        <v>0</v>
      </c>
      <c r="I266" s="7" t="b">
        <f t="shared" si="20"/>
        <v>0</v>
      </c>
    </row>
    <row r="267" spans="1:9" ht="15" customHeight="1" outlineLevel="1" x14ac:dyDescent="0.2">
      <c r="A267" s="1" t="s">
        <v>315</v>
      </c>
      <c r="B267" s="1">
        <v>38.6</v>
      </c>
      <c r="C267" s="1">
        <v>10</v>
      </c>
      <c r="D267" s="1">
        <v>22.05</v>
      </c>
      <c r="E267" s="1">
        <v>5</v>
      </c>
      <c r="F267" s="1" t="s">
        <v>377</v>
      </c>
      <c r="G267" s="6" t="b">
        <f t="shared" si="18"/>
        <v>0</v>
      </c>
      <c r="H267" s="6" t="b">
        <f t="shared" si="19"/>
        <v>0</v>
      </c>
      <c r="I267" s="7" t="b">
        <f t="shared" si="20"/>
        <v>0</v>
      </c>
    </row>
    <row r="268" spans="1:9" ht="15" customHeight="1" outlineLevel="1" x14ac:dyDescent="0.2">
      <c r="A268" s="1" t="s">
        <v>129</v>
      </c>
      <c r="B268" s="1">
        <v>27.25</v>
      </c>
      <c r="C268" s="1">
        <v>10</v>
      </c>
      <c r="D268" s="1">
        <v>16.2</v>
      </c>
      <c r="E268" s="1">
        <v>5</v>
      </c>
      <c r="F268" s="1" t="s">
        <v>378</v>
      </c>
      <c r="G268" s="6" t="b">
        <f t="shared" si="18"/>
        <v>0</v>
      </c>
      <c r="H268" s="6" t="b">
        <f t="shared" si="19"/>
        <v>0</v>
      </c>
      <c r="I268" s="7" t="b">
        <f t="shared" si="20"/>
        <v>0</v>
      </c>
    </row>
    <row r="269" spans="1:9" ht="15" customHeight="1" outlineLevel="1" x14ac:dyDescent="0.2">
      <c r="A269" s="1" t="s">
        <v>130</v>
      </c>
      <c r="B269" s="1">
        <v>30.9</v>
      </c>
      <c r="C269" s="1">
        <v>10</v>
      </c>
      <c r="D269" s="1">
        <v>18.3</v>
      </c>
      <c r="E269" s="1">
        <v>5</v>
      </c>
      <c r="F269" s="1" t="s">
        <v>378</v>
      </c>
      <c r="G269" s="6" t="b">
        <f t="shared" si="18"/>
        <v>0</v>
      </c>
      <c r="H269" s="6" t="b">
        <f t="shared" si="19"/>
        <v>0</v>
      </c>
      <c r="I269" s="7" t="b">
        <f t="shared" si="20"/>
        <v>0</v>
      </c>
    </row>
    <row r="270" spans="1:9" ht="15" customHeight="1" outlineLevel="1" x14ac:dyDescent="0.2">
      <c r="A270" s="1" t="s">
        <v>316</v>
      </c>
      <c r="B270" s="1">
        <v>34.6</v>
      </c>
      <c r="C270" s="1">
        <v>10</v>
      </c>
      <c r="D270" s="1">
        <v>20.399999999999999</v>
      </c>
      <c r="E270" s="1">
        <v>5</v>
      </c>
      <c r="F270" s="1" t="s">
        <v>378</v>
      </c>
      <c r="G270" s="6" t="b">
        <f t="shared" si="18"/>
        <v>0</v>
      </c>
      <c r="H270" s="6" t="b">
        <f t="shared" si="19"/>
        <v>0</v>
      </c>
      <c r="I270" s="7" t="b">
        <f t="shared" si="20"/>
        <v>0</v>
      </c>
    </row>
    <row r="271" spans="1:9" ht="15" customHeight="1" outlineLevel="1" x14ac:dyDescent="0.2">
      <c r="A271" s="1" t="s">
        <v>126</v>
      </c>
      <c r="B271" s="1">
        <v>17.649999999999999</v>
      </c>
      <c r="C271" s="1">
        <v>10</v>
      </c>
      <c r="D271" s="1">
        <v>10.5</v>
      </c>
      <c r="E271" s="1">
        <v>5</v>
      </c>
      <c r="F271" s="1" t="s">
        <v>379</v>
      </c>
      <c r="G271" s="6" t="b">
        <f t="shared" si="18"/>
        <v>0</v>
      </c>
      <c r="H271" s="6" t="b">
        <f t="shared" si="19"/>
        <v>0</v>
      </c>
      <c r="I271" s="7" t="b">
        <f t="shared" si="20"/>
        <v>0</v>
      </c>
    </row>
    <row r="272" spans="1:9" ht="15" customHeight="1" outlineLevel="1" x14ac:dyDescent="0.2">
      <c r="A272" s="1" t="s">
        <v>128</v>
      </c>
      <c r="B272" s="1">
        <v>21.25</v>
      </c>
      <c r="C272" s="1">
        <v>10</v>
      </c>
      <c r="D272" s="1">
        <v>12.55</v>
      </c>
      <c r="E272" s="1">
        <v>5</v>
      </c>
      <c r="F272" s="1" t="s">
        <v>379</v>
      </c>
      <c r="G272" s="6" t="b">
        <f t="shared" si="18"/>
        <v>0</v>
      </c>
      <c r="H272" s="6" t="b">
        <f t="shared" si="19"/>
        <v>0</v>
      </c>
      <c r="I272" s="7" t="b">
        <f t="shared" si="20"/>
        <v>0</v>
      </c>
    </row>
    <row r="273" spans="1:9" ht="15" customHeight="1" outlineLevel="1" x14ac:dyDescent="0.2">
      <c r="A273" s="1" t="s">
        <v>132</v>
      </c>
      <c r="B273" s="1">
        <v>24.8</v>
      </c>
      <c r="C273" s="1">
        <v>10</v>
      </c>
      <c r="D273" s="1">
        <v>15.35</v>
      </c>
      <c r="E273" s="1">
        <v>5</v>
      </c>
      <c r="F273" s="1" t="s">
        <v>380</v>
      </c>
      <c r="G273" s="6" t="b">
        <f t="shared" si="18"/>
        <v>0</v>
      </c>
      <c r="H273" s="6" t="b">
        <f t="shared" si="19"/>
        <v>0</v>
      </c>
      <c r="I273" s="7" t="b">
        <f t="shared" si="20"/>
        <v>0</v>
      </c>
    </row>
    <row r="274" spans="1:9" ht="15" customHeight="1" outlineLevel="1" x14ac:dyDescent="0.2">
      <c r="A274" s="1" t="s">
        <v>130</v>
      </c>
      <c r="B274" s="1">
        <v>32.15</v>
      </c>
      <c r="C274" s="1">
        <v>10</v>
      </c>
      <c r="D274" s="1">
        <v>19.55</v>
      </c>
      <c r="E274" s="1">
        <v>5</v>
      </c>
      <c r="F274" s="1" t="s">
        <v>380</v>
      </c>
      <c r="G274" s="6" t="b">
        <f t="shared" si="18"/>
        <v>0</v>
      </c>
      <c r="H274" s="6" t="b">
        <f t="shared" si="19"/>
        <v>0</v>
      </c>
      <c r="I274" s="7" t="b">
        <f t="shared" si="20"/>
        <v>0</v>
      </c>
    </row>
    <row r="275" spans="1:9" ht="15" customHeight="1" outlineLevel="1" x14ac:dyDescent="0.2">
      <c r="A275" s="1" t="s">
        <v>316</v>
      </c>
      <c r="B275" s="1">
        <v>35.85</v>
      </c>
      <c r="C275" s="1">
        <v>10</v>
      </c>
      <c r="D275" s="1">
        <v>21.65</v>
      </c>
      <c r="E275" s="1">
        <v>5</v>
      </c>
      <c r="F275" s="1" t="s">
        <v>380</v>
      </c>
      <c r="G275" s="6" t="b">
        <f t="shared" si="18"/>
        <v>0</v>
      </c>
      <c r="H275" s="6" t="b">
        <f t="shared" si="19"/>
        <v>0</v>
      </c>
      <c r="I275" s="7" t="b">
        <f t="shared" si="20"/>
        <v>0</v>
      </c>
    </row>
    <row r="276" spans="1:9" ht="15" customHeight="1" outlineLevel="1" x14ac:dyDescent="0.2">
      <c r="A276" s="1" t="s">
        <v>132</v>
      </c>
      <c r="B276" s="1">
        <v>24.05</v>
      </c>
      <c r="C276" s="1">
        <v>10</v>
      </c>
      <c r="D276" s="1">
        <v>14.6</v>
      </c>
      <c r="E276" s="1">
        <v>5</v>
      </c>
      <c r="F276" s="1" t="s">
        <v>381</v>
      </c>
      <c r="G276" s="6" t="b">
        <f t="shared" si="18"/>
        <v>0</v>
      </c>
      <c r="H276" s="6" t="b">
        <f t="shared" si="19"/>
        <v>0</v>
      </c>
      <c r="I276" s="7" t="b">
        <f t="shared" si="20"/>
        <v>0</v>
      </c>
    </row>
    <row r="277" spans="1:9" ht="15" customHeight="1" outlineLevel="1" x14ac:dyDescent="0.2">
      <c r="A277" s="1" t="s">
        <v>129</v>
      </c>
      <c r="B277" s="1">
        <v>27.75</v>
      </c>
      <c r="C277" s="1">
        <v>10</v>
      </c>
      <c r="D277" s="1">
        <v>16.7</v>
      </c>
      <c r="E277" s="1">
        <v>5</v>
      </c>
      <c r="F277" s="1" t="s">
        <v>381</v>
      </c>
      <c r="G277" s="6" t="b">
        <f t="shared" si="18"/>
        <v>0</v>
      </c>
      <c r="H277" s="6" t="b">
        <f t="shared" si="19"/>
        <v>0</v>
      </c>
      <c r="I277" s="7" t="b">
        <f t="shared" si="20"/>
        <v>0</v>
      </c>
    </row>
    <row r="278" spans="1:9" ht="15" customHeight="1" outlineLevel="1" x14ac:dyDescent="0.2">
      <c r="A278" s="1" t="s">
        <v>130</v>
      </c>
      <c r="B278" s="1">
        <v>31.4</v>
      </c>
      <c r="C278" s="1">
        <v>10</v>
      </c>
      <c r="D278" s="1">
        <v>18.8</v>
      </c>
      <c r="E278" s="1">
        <v>5</v>
      </c>
      <c r="F278" s="1" t="s">
        <v>381</v>
      </c>
      <c r="G278" s="6" t="b">
        <f t="shared" si="18"/>
        <v>0</v>
      </c>
      <c r="H278" s="6" t="b">
        <f t="shared" si="19"/>
        <v>0</v>
      </c>
      <c r="I278" s="7" t="b">
        <f t="shared" si="20"/>
        <v>0</v>
      </c>
    </row>
    <row r="279" spans="1:9" ht="15" customHeight="1" outlineLevel="1" x14ac:dyDescent="0.2">
      <c r="A279" s="1" t="s">
        <v>128</v>
      </c>
      <c r="B279" s="1">
        <v>3.35</v>
      </c>
      <c r="C279" s="1">
        <v>50</v>
      </c>
      <c r="D279" s="1">
        <v>1.9</v>
      </c>
      <c r="E279" s="1">
        <v>25</v>
      </c>
      <c r="F279" s="1" t="s">
        <v>382</v>
      </c>
      <c r="G279" s="6" t="b">
        <f t="shared" si="18"/>
        <v>0</v>
      </c>
      <c r="H279" s="6" t="b">
        <f t="shared" si="19"/>
        <v>0</v>
      </c>
      <c r="I279" s="7" t="b">
        <f t="shared" si="20"/>
        <v>0</v>
      </c>
    </row>
    <row r="280" spans="1:9" ht="15" customHeight="1" outlineLevel="1" x14ac:dyDescent="0.2">
      <c r="A280" s="1" t="s">
        <v>132</v>
      </c>
      <c r="B280" s="1">
        <v>3.8</v>
      </c>
      <c r="C280" s="1">
        <v>50</v>
      </c>
      <c r="D280" s="1">
        <v>2.15</v>
      </c>
      <c r="E280" s="1">
        <v>25</v>
      </c>
      <c r="F280" s="1" t="s">
        <v>382</v>
      </c>
      <c r="G280" s="6" t="b">
        <f t="shared" si="18"/>
        <v>0</v>
      </c>
      <c r="H280" s="6" t="b">
        <f t="shared" si="19"/>
        <v>0</v>
      </c>
      <c r="I280" s="7" t="b">
        <f t="shared" si="20"/>
        <v>0</v>
      </c>
    </row>
    <row r="281" spans="1:9" ht="15" customHeight="1" outlineLevel="1" x14ac:dyDescent="0.2">
      <c r="A281" s="1" t="s">
        <v>129</v>
      </c>
      <c r="B281" s="1">
        <v>25.75</v>
      </c>
      <c r="C281" s="1">
        <v>10</v>
      </c>
      <c r="D281" s="1">
        <v>14.7</v>
      </c>
      <c r="E281" s="1">
        <v>5</v>
      </c>
      <c r="F281" s="1" t="s">
        <v>383</v>
      </c>
      <c r="G281" s="6" t="b">
        <f t="shared" si="18"/>
        <v>0</v>
      </c>
      <c r="H281" s="6" t="b">
        <f t="shared" si="19"/>
        <v>0</v>
      </c>
      <c r="I281" s="7" t="b">
        <f t="shared" si="20"/>
        <v>0</v>
      </c>
    </row>
    <row r="282" spans="1:9" ht="15" customHeight="1" x14ac:dyDescent="0.2">
      <c r="A282" s="1" t="s">
        <v>127</v>
      </c>
      <c r="B282" s="1">
        <v>3.25</v>
      </c>
      <c r="C282" s="1">
        <v>50</v>
      </c>
      <c r="D282" s="1">
        <v>1.85</v>
      </c>
      <c r="E282" s="1">
        <v>25</v>
      </c>
      <c r="F282" s="1" t="s">
        <v>384</v>
      </c>
      <c r="G282" s="6" t="b">
        <f t="shared" si="18"/>
        <v>0</v>
      </c>
      <c r="H282" s="6" t="b">
        <f t="shared" si="19"/>
        <v>0</v>
      </c>
      <c r="I282" s="7" t="b">
        <f t="shared" si="20"/>
        <v>0</v>
      </c>
    </row>
    <row r="283" spans="1:9" ht="15" customHeight="1" outlineLevel="1" x14ac:dyDescent="0.2">
      <c r="A283" s="1" t="s">
        <v>159</v>
      </c>
      <c r="B283" s="1">
        <v>3.5</v>
      </c>
      <c r="C283" s="1">
        <v>20</v>
      </c>
      <c r="D283" s="1">
        <v>2</v>
      </c>
      <c r="E283" s="1">
        <v>10</v>
      </c>
      <c r="F283" s="1" t="s">
        <v>384</v>
      </c>
      <c r="G283" s="6" t="b">
        <f t="shared" si="18"/>
        <v>0</v>
      </c>
      <c r="H283" s="6" t="b">
        <f t="shared" si="19"/>
        <v>0</v>
      </c>
      <c r="I283" s="7" t="b">
        <f t="shared" si="20"/>
        <v>0</v>
      </c>
    </row>
    <row r="284" spans="1:9" ht="15" customHeight="1" outlineLevel="1" x14ac:dyDescent="0.2">
      <c r="A284" s="1" t="s">
        <v>126</v>
      </c>
      <c r="B284" s="1">
        <v>2.1</v>
      </c>
      <c r="C284" s="1">
        <v>50</v>
      </c>
      <c r="D284" s="1">
        <v>1.2</v>
      </c>
      <c r="E284" s="1">
        <v>25</v>
      </c>
      <c r="F284" s="1" t="s">
        <v>384</v>
      </c>
      <c r="G284" s="6" t="b">
        <f t="shared" si="18"/>
        <v>0</v>
      </c>
      <c r="H284" s="6" t="b">
        <f t="shared" si="19"/>
        <v>0</v>
      </c>
      <c r="I284" s="7" t="b">
        <f t="shared" si="20"/>
        <v>0</v>
      </c>
    </row>
    <row r="285" spans="1:9" ht="15" customHeight="1" outlineLevel="1" x14ac:dyDescent="0.2">
      <c r="A285" s="1" t="s">
        <v>128</v>
      </c>
      <c r="B285" s="1">
        <v>3.35</v>
      </c>
      <c r="C285" s="1">
        <v>50</v>
      </c>
      <c r="D285" s="1">
        <v>1.9</v>
      </c>
      <c r="E285" s="1">
        <v>25</v>
      </c>
      <c r="F285" s="1" t="s">
        <v>384</v>
      </c>
      <c r="G285" s="6" t="b">
        <f t="shared" si="18"/>
        <v>0</v>
      </c>
      <c r="H285" s="6" t="b">
        <f t="shared" si="19"/>
        <v>0</v>
      </c>
      <c r="I285" s="7" t="b">
        <f t="shared" si="20"/>
        <v>0</v>
      </c>
    </row>
    <row r="286" spans="1:9" ht="15" customHeight="1" outlineLevel="1" x14ac:dyDescent="0.2">
      <c r="A286" s="1" t="s">
        <v>132</v>
      </c>
      <c r="B286" s="1">
        <v>3.8</v>
      </c>
      <c r="C286" s="1">
        <v>50</v>
      </c>
      <c r="D286" s="1">
        <v>2.15</v>
      </c>
      <c r="E286" s="1">
        <v>25</v>
      </c>
      <c r="F286" s="1" t="s">
        <v>384</v>
      </c>
      <c r="G286" s="6" t="b">
        <f t="shared" si="18"/>
        <v>0</v>
      </c>
      <c r="H286" s="6" t="b">
        <f t="shared" si="19"/>
        <v>0</v>
      </c>
      <c r="I286" s="7" t="b">
        <f t="shared" si="20"/>
        <v>0</v>
      </c>
    </row>
    <row r="287" spans="1:9" ht="15" customHeight="1" outlineLevel="1" x14ac:dyDescent="0.2">
      <c r="A287" s="1" t="s">
        <v>159</v>
      </c>
      <c r="B287" s="1">
        <v>5.25</v>
      </c>
      <c r="C287" s="1">
        <v>50</v>
      </c>
      <c r="D287" s="1">
        <v>3</v>
      </c>
      <c r="E287" s="1">
        <v>10</v>
      </c>
      <c r="F287" s="1" t="s">
        <v>73</v>
      </c>
      <c r="G287" s="6" t="b">
        <f t="shared" si="18"/>
        <v>0</v>
      </c>
      <c r="H287" s="6" t="b">
        <f t="shared" si="19"/>
        <v>0</v>
      </c>
      <c r="I287" s="7" t="b">
        <f t="shared" si="20"/>
        <v>0</v>
      </c>
    </row>
    <row r="288" spans="1:9" ht="15" customHeight="1" outlineLevel="1" x14ac:dyDescent="0.2">
      <c r="A288" s="1" t="s">
        <v>153</v>
      </c>
      <c r="B288" s="1">
        <v>6.15</v>
      </c>
      <c r="C288" s="1">
        <v>50</v>
      </c>
      <c r="D288" s="1">
        <v>3.5</v>
      </c>
      <c r="E288" s="1">
        <v>10</v>
      </c>
      <c r="F288" s="1" t="s">
        <v>73</v>
      </c>
      <c r="G288" s="6" t="b">
        <f t="shared" si="18"/>
        <v>0</v>
      </c>
      <c r="H288" s="6" t="b">
        <f t="shared" si="19"/>
        <v>0</v>
      </c>
      <c r="I288" s="7" t="b">
        <f t="shared" si="20"/>
        <v>0</v>
      </c>
    </row>
    <row r="289" spans="1:9" ht="15" customHeight="1" outlineLevel="1" x14ac:dyDescent="0.2">
      <c r="A289" s="1" t="s">
        <v>154</v>
      </c>
      <c r="B289" s="1">
        <v>8.25</v>
      </c>
      <c r="C289" s="1">
        <v>20</v>
      </c>
      <c r="D289" s="1">
        <v>4.7</v>
      </c>
      <c r="E289" s="1">
        <v>10</v>
      </c>
      <c r="F289" s="1" t="s">
        <v>73</v>
      </c>
      <c r="G289" s="6" t="b">
        <f t="shared" si="18"/>
        <v>0</v>
      </c>
      <c r="H289" s="6" t="b">
        <f t="shared" si="19"/>
        <v>0</v>
      </c>
      <c r="I289" s="7" t="b">
        <f t="shared" si="20"/>
        <v>0</v>
      </c>
    </row>
    <row r="290" spans="1:9" ht="15" customHeight="1" outlineLevel="1" x14ac:dyDescent="0.2">
      <c r="A290" s="1" t="s">
        <v>128</v>
      </c>
      <c r="B290" s="1">
        <v>4.4000000000000004</v>
      </c>
      <c r="C290" s="1">
        <v>50</v>
      </c>
      <c r="D290" s="1">
        <v>2.5</v>
      </c>
      <c r="E290" s="1">
        <v>25</v>
      </c>
      <c r="F290" s="1" t="s">
        <v>73</v>
      </c>
      <c r="G290" s="6" t="b">
        <f t="shared" si="18"/>
        <v>0</v>
      </c>
      <c r="H290" s="6" t="b">
        <f t="shared" si="19"/>
        <v>0</v>
      </c>
      <c r="I290" s="7" t="b">
        <f t="shared" si="20"/>
        <v>0</v>
      </c>
    </row>
    <row r="291" spans="1:9" ht="15" customHeight="1" outlineLevel="1" x14ac:dyDescent="0.2">
      <c r="A291" s="1" t="s">
        <v>132</v>
      </c>
      <c r="B291" s="1">
        <v>7.2</v>
      </c>
      <c r="C291" s="1">
        <v>20</v>
      </c>
      <c r="D291" s="1">
        <v>4.0999999999999996</v>
      </c>
      <c r="E291" s="1">
        <v>10</v>
      </c>
      <c r="F291" s="1" t="s">
        <v>73</v>
      </c>
      <c r="G291" s="6" t="b">
        <f t="shared" si="18"/>
        <v>0</v>
      </c>
      <c r="H291" s="6" t="b">
        <f t="shared" si="19"/>
        <v>0</v>
      </c>
      <c r="I291" s="7" t="b">
        <f t="shared" si="20"/>
        <v>0</v>
      </c>
    </row>
    <row r="292" spans="1:9" ht="15" customHeight="1" outlineLevel="1" x14ac:dyDescent="0.2">
      <c r="A292" s="1" t="s">
        <v>133</v>
      </c>
      <c r="B292" s="1">
        <v>8.35</v>
      </c>
      <c r="C292" s="1">
        <v>20</v>
      </c>
      <c r="D292" s="1">
        <v>4.75</v>
      </c>
      <c r="E292" s="1">
        <v>10</v>
      </c>
      <c r="F292" s="1" t="s">
        <v>73</v>
      </c>
      <c r="G292" s="6" t="b">
        <f t="shared" si="18"/>
        <v>0</v>
      </c>
      <c r="H292" s="6" t="b">
        <f t="shared" si="19"/>
        <v>0</v>
      </c>
      <c r="I292" s="7" t="b">
        <f t="shared" si="20"/>
        <v>0</v>
      </c>
    </row>
    <row r="293" spans="1:9" ht="15" customHeight="1" outlineLevel="1" x14ac:dyDescent="0.2">
      <c r="A293" s="1" t="s">
        <v>136</v>
      </c>
      <c r="B293" s="1">
        <v>15.7</v>
      </c>
      <c r="C293" s="1">
        <v>10</v>
      </c>
      <c r="D293" s="1">
        <v>8.9499999999999993</v>
      </c>
      <c r="E293" s="1">
        <v>10</v>
      </c>
      <c r="F293" s="1" t="s">
        <v>73</v>
      </c>
      <c r="G293" s="6" t="b">
        <f t="shared" si="18"/>
        <v>0</v>
      </c>
      <c r="H293" s="6" t="b">
        <f t="shared" si="19"/>
        <v>0</v>
      </c>
      <c r="I293" s="7" t="b">
        <f t="shared" si="20"/>
        <v>0</v>
      </c>
    </row>
    <row r="294" spans="1:9" ht="15" customHeight="1" outlineLevel="1" x14ac:dyDescent="0.2">
      <c r="A294" s="1" t="s">
        <v>308</v>
      </c>
      <c r="B294" s="1">
        <v>19.649999999999999</v>
      </c>
      <c r="C294" s="1">
        <v>10</v>
      </c>
      <c r="D294" s="1">
        <v>10.5</v>
      </c>
      <c r="E294" s="1">
        <v>10</v>
      </c>
      <c r="F294" s="1" t="s">
        <v>73</v>
      </c>
      <c r="G294" s="6" t="b">
        <f t="shared" si="18"/>
        <v>0</v>
      </c>
      <c r="H294" s="6" t="b">
        <f t="shared" si="19"/>
        <v>0</v>
      </c>
      <c r="I294" s="7" t="b">
        <f t="shared" si="20"/>
        <v>0</v>
      </c>
    </row>
    <row r="295" spans="1:9" ht="15" customHeight="1" outlineLevel="1" x14ac:dyDescent="0.2">
      <c r="A295" s="1" t="s">
        <v>385</v>
      </c>
      <c r="B295" s="1">
        <v>5.55</v>
      </c>
      <c r="C295" s="1">
        <v>50</v>
      </c>
      <c r="D295" s="1">
        <v>3.15</v>
      </c>
      <c r="E295" s="1">
        <v>25</v>
      </c>
      <c r="F295" s="1" t="s">
        <v>75</v>
      </c>
      <c r="G295" s="6" t="b">
        <f t="shared" si="18"/>
        <v>0</v>
      </c>
      <c r="H295" s="6" t="b">
        <f t="shared" si="19"/>
        <v>0</v>
      </c>
      <c r="I295" s="7" t="b">
        <f t="shared" si="20"/>
        <v>0</v>
      </c>
    </row>
    <row r="296" spans="1:9" ht="15" customHeight="1" outlineLevel="1" x14ac:dyDescent="0.2">
      <c r="A296" s="1" t="s">
        <v>386</v>
      </c>
      <c r="B296" s="1">
        <v>6.3</v>
      </c>
      <c r="C296" s="1">
        <v>20</v>
      </c>
      <c r="D296" s="1">
        <v>3.6</v>
      </c>
      <c r="E296" s="1">
        <v>10</v>
      </c>
      <c r="F296" s="1" t="s">
        <v>75</v>
      </c>
      <c r="G296" s="6" t="b">
        <f t="shared" si="18"/>
        <v>0</v>
      </c>
      <c r="H296" s="6" t="b">
        <f t="shared" si="19"/>
        <v>0</v>
      </c>
      <c r="I296" s="7" t="b">
        <f t="shared" si="20"/>
        <v>0</v>
      </c>
    </row>
    <row r="297" spans="1:9" ht="15" customHeight="1" outlineLevel="1" x14ac:dyDescent="0.2">
      <c r="A297" s="1" t="s">
        <v>387</v>
      </c>
      <c r="B297" s="1">
        <v>8</v>
      </c>
      <c r="C297" s="1">
        <v>20</v>
      </c>
      <c r="D297" s="1">
        <v>4.55</v>
      </c>
      <c r="E297" s="1">
        <v>10</v>
      </c>
      <c r="F297" s="1" t="s">
        <v>75</v>
      </c>
      <c r="G297" s="6" t="b">
        <f t="shared" si="18"/>
        <v>0</v>
      </c>
      <c r="H297" s="6" t="b">
        <f t="shared" si="19"/>
        <v>0</v>
      </c>
      <c r="I297" s="7" t="b">
        <f t="shared" si="20"/>
        <v>0</v>
      </c>
    </row>
    <row r="298" spans="1:9" ht="15" customHeight="1" outlineLevel="1" x14ac:dyDescent="0.2">
      <c r="A298" s="1" t="s">
        <v>388</v>
      </c>
      <c r="B298" s="1">
        <v>8.35</v>
      </c>
      <c r="C298" s="1">
        <v>20</v>
      </c>
      <c r="D298" s="1">
        <v>4.75</v>
      </c>
      <c r="E298" s="1">
        <v>10</v>
      </c>
      <c r="F298" s="1" t="s">
        <v>75</v>
      </c>
      <c r="G298" s="6" t="b">
        <f t="shared" si="18"/>
        <v>0</v>
      </c>
      <c r="H298" s="6" t="b">
        <f t="shared" si="19"/>
        <v>0</v>
      </c>
      <c r="I298" s="7" t="b">
        <f t="shared" si="20"/>
        <v>0</v>
      </c>
    </row>
    <row r="299" spans="1:9" ht="15" customHeight="1" outlineLevel="1" x14ac:dyDescent="0.2">
      <c r="A299" s="1" t="s">
        <v>389</v>
      </c>
      <c r="B299" s="1">
        <v>12</v>
      </c>
      <c r="C299" s="1">
        <v>20</v>
      </c>
      <c r="D299" s="1">
        <v>6.85</v>
      </c>
      <c r="E299" s="1">
        <v>10</v>
      </c>
      <c r="F299" s="1" t="s">
        <v>75</v>
      </c>
      <c r="G299" s="6" t="b">
        <f t="shared" si="18"/>
        <v>0</v>
      </c>
      <c r="H299" s="6" t="b">
        <f t="shared" si="19"/>
        <v>0</v>
      </c>
      <c r="I299" s="7" t="b">
        <f t="shared" si="20"/>
        <v>0</v>
      </c>
    </row>
    <row r="300" spans="1:9" ht="15" customHeight="1" outlineLevel="1" x14ac:dyDescent="0.2">
      <c r="A300" s="1" t="s">
        <v>184</v>
      </c>
      <c r="B300" s="1">
        <v>19.100000000000001</v>
      </c>
      <c r="C300" s="1">
        <v>10</v>
      </c>
      <c r="D300" s="1">
        <v>10.9</v>
      </c>
      <c r="E300" s="1">
        <v>5</v>
      </c>
      <c r="F300" s="1" t="s">
        <v>74</v>
      </c>
      <c r="G300" s="6" t="b">
        <f t="shared" si="18"/>
        <v>0</v>
      </c>
      <c r="H300" s="6" t="b">
        <f t="shared" si="19"/>
        <v>0</v>
      </c>
      <c r="I300" s="7" t="b">
        <f t="shared" si="20"/>
        <v>0</v>
      </c>
    </row>
    <row r="301" spans="1:9" ht="15" customHeight="1" outlineLevel="1" x14ac:dyDescent="0.2">
      <c r="A301" s="1" t="s">
        <v>167</v>
      </c>
      <c r="B301" s="1">
        <v>21.9</v>
      </c>
      <c r="C301" s="1">
        <v>10</v>
      </c>
      <c r="D301" s="1">
        <v>12.5</v>
      </c>
      <c r="E301" s="1">
        <v>5</v>
      </c>
      <c r="F301" s="1" t="s">
        <v>74</v>
      </c>
      <c r="G301" s="6" t="b">
        <f t="shared" si="18"/>
        <v>0</v>
      </c>
      <c r="H301" s="6" t="b">
        <f t="shared" si="19"/>
        <v>0</v>
      </c>
      <c r="I301" s="7" t="b">
        <f t="shared" si="20"/>
        <v>0</v>
      </c>
    </row>
    <row r="302" spans="1:9" ht="15" customHeight="1" outlineLevel="1" x14ac:dyDescent="0.2">
      <c r="A302" s="1" t="s">
        <v>140</v>
      </c>
      <c r="B302" s="1">
        <v>1.5</v>
      </c>
      <c r="C302" s="1">
        <v>50</v>
      </c>
      <c r="D302" s="1">
        <v>0.85</v>
      </c>
      <c r="E302" s="1">
        <v>25</v>
      </c>
      <c r="F302" s="1" t="s">
        <v>279</v>
      </c>
      <c r="G302" s="6" t="b">
        <f t="shared" si="18"/>
        <v>0</v>
      </c>
      <c r="H302" s="6" t="b">
        <f t="shared" si="19"/>
        <v>0</v>
      </c>
      <c r="I302" s="7" t="b">
        <f t="shared" si="20"/>
        <v>0</v>
      </c>
    </row>
    <row r="303" spans="1:9" ht="15" customHeight="1" outlineLevel="1" x14ac:dyDescent="0.2">
      <c r="A303" s="1" t="s">
        <v>127</v>
      </c>
      <c r="B303" s="1">
        <v>2.1</v>
      </c>
      <c r="C303" s="1">
        <v>50</v>
      </c>
      <c r="D303" s="1">
        <v>1.2</v>
      </c>
      <c r="E303" s="1">
        <v>25</v>
      </c>
      <c r="F303" s="1" t="s">
        <v>172</v>
      </c>
      <c r="G303" s="6" t="b">
        <f t="shared" si="18"/>
        <v>0</v>
      </c>
      <c r="H303" s="6" t="b">
        <f t="shared" si="19"/>
        <v>0</v>
      </c>
      <c r="I303" s="7" t="b">
        <f t="shared" si="20"/>
        <v>0</v>
      </c>
    </row>
    <row r="304" spans="1:9" ht="15" customHeight="1" outlineLevel="1" x14ac:dyDescent="0.2">
      <c r="A304" s="1" t="s">
        <v>140</v>
      </c>
      <c r="B304" s="1">
        <v>1.5</v>
      </c>
      <c r="C304" s="1">
        <v>50</v>
      </c>
      <c r="D304" s="1">
        <v>0.85</v>
      </c>
      <c r="E304" s="1">
        <v>25</v>
      </c>
      <c r="F304" s="1" t="s">
        <v>76</v>
      </c>
      <c r="G304" s="6" t="b">
        <f t="shared" si="18"/>
        <v>0</v>
      </c>
      <c r="H304" s="6" t="b">
        <f t="shared" si="19"/>
        <v>0</v>
      </c>
      <c r="I304" s="7" t="b">
        <f t="shared" si="20"/>
        <v>0</v>
      </c>
    </row>
    <row r="305" spans="1:9" ht="15" customHeight="1" outlineLevel="1" x14ac:dyDescent="0.2">
      <c r="A305" s="1" t="s">
        <v>144</v>
      </c>
      <c r="B305" s="1">
        <v>22</v>
      </c>
      <c r="C305" s="1">
        <v>10</v>
      </c>
      <c r="D305" s="1">
        <v>12.65</v>
      </c>
      <c r="E305" s="1">
        <v>5</v>
      </c>
      <c r="F305" s="1" t="s">
        <v>77</v>
      </c>
      <c r="G305" s="6" t="b">
        <f t="shared" si="18"/>
        <v>0</v>
      </c>
      <c r="H305" s="6" t="b">
        <f t="shared" si="19"/>
        <v>0</v>
      </c>
      <c r="I305" s="7" t="b">
        <f t="shared" si="20"/>
        <v>0</v>
      </c>
    </row>
    <row r="306" spans="1:9" ht="15" customHeight="1" outlineLevel="1" x14ac:dyDescent="0.2">
      <c r="A306" s="1" t="s">
        <v>132</v>
      </c>
      <c r="B306" s="1">
        <v>22</v>
      </c>
      <c r="C306" s="1">
        <v>10</v>
      </c>
      <c r="D306" s="1">
        <v>12.65</v>
      </c>
      <c r="E306" s="1">
        <v>5</v>
      </c>
      <c r="F306" s="1" t="s">
        <v>78</v>
      </c>
      <c r="G306" s="6" t="b">
        <f t="shared" si="18"/>
        <v>0</v>
      </c>
      <c r="H306" s="6" t="b">
        <f t="shared" si="19"/>
        <v>0</v>
      </c>
      <c r="I306" s="7" t="b">
        <f t="shared" si="20"/>
        <v>0</v>
      </c>
    </row>
    <row r="307" spans="1:9" ht="15" customHeight="1" outlineLevel="1" x14ac:dyDescent="0.2">
      <c r="A307" s="1" t="s">
        <v>129</v>
      </c>
      <c r="B307" s="1">
        <v>25.45</v>
      </c>
      <c r="C307" s="1">
        <v>10</v>
      </c>
      <c r="D307" s="1">
        <v>14.75</v>
      </c>
      <c r="E307" s="1">
        <v>5</v>
      </c>
      <c r="F307" s="1" t="s">
        <v>78</v>
      </c>
      <c r="G307" s="6" t="b">
        <f t="shared" si="18"/>
        <v>0</v>
      </c>
      <c r="H307" s="6" t="b">
        <f t="shared" si="19"/>
        <v>0</v>
      </c>
      <c r="I307" s="7" t="b">
        <f t="shared" si="20"/>
        <v>0</v>
      </c>
    </row>
    <row r="308" spans="1:9" ht="15" customHeight="1" outlineLevel="1" x14ac:dyDescent="0.2">
      <c r="A308" s="1" t="s">
        <v>130</v>
      </c>
      <c r="B308" s="1">
        <v>28.6</v>
      </c>
      <c r="C308" s="1">
        <v>10</v>
      </c>
      <c r="D308" s="1">
        <v>16.55</v>
      </c>
      <c r="E308" s="1">
        <v>5</v>
      </c>
      <c r="F308" s="1" t="s">
        <v>78</v>
      </c>
      <c r="G308" s="6" t="b">
        <f t="shared" si="18"/>
        <v>0</v>
      </c>
      <c r="H308" s="6" t="b">
        <f t="shared" si="19"/>
        <v>0</v>
      </c>
      <c r="I308" s="7" t="b">
        <f t="shared" si="20"/>
        <v>0</v>
      </c>
    </row>
    <row r="309" spans="1:9" ht="15" customHeight="1" outlineLevel="1" x14ac:dyDescent="0.2">
      <c r="A309" s="1" t="s">
        <v>132</v>
      </c>
      <c r="B309" s="1">
        <v>22</v>
      </c>
      <c r="C309" s="1">
        <v>10</v>
      </c>
      <c r="D309" s="1">
        <v>12.65</v>
      </c>
      <c r="E309" s="1">
        <v>5</v>
      </c>
      <c r="F309" s="1" t="s">
        <v>117</v>
      </c>
      <c r="G309" s="6" t="b">
        <f t="shared" si="18"/>
        <v>0</v>
      </c>
      <c r="H309" s="6" t="b">
        <f t="shared" si="19"/>
        <v>0</v>
      </c>
      <c r="I309" s="7" t="b">
        <f t="shared" si="20"/>
        <v>0</v>
      </c>
    </row>
    <row r="310" spans="1:9" ht="15" customHeight="1" outlineLevel="1" x14ac:dyDescent="0.2">
      <c r="A310" s="1" t="s">
        <v>129</v>
      </c>
      <c r="B310" s="1">
        <v>25.45</v>
      </c>
      <c r="C310" s="1">
        <v>10</v>
      </c>
      <c r="D310" s="1">
        <v>14.75</v>
      </c>
      <c r="E310" s="1">
        <v>5</v>
      </c>
      <c r="F310" s="1" t="s">
        <v>117</v>
      </c>
      <c r="G310" s="6" t="b">
        <f t="shared" si="18"/>
        <v>0</v>
      </c>
      <c r="H310" s="6" t="b">
        <f t="shared" si="19"/>
        <v>0</v>
      </c>
      <c r="I310" s="7" t="b">
        <f t="shared" si="20"/>
        <v>0</v>
      </c>
    </row>
    <row r="311" spans="1:9" ht="15" customHeight="1" outlineLevel="1" x14ac:dyDescent="0.2">
      <c r="A311" s="1" t="s">
        <v>132</v>
      </c>
      <c r="B311" s="1">
        <v>26.25</v>
      </c>
      <c r="C311" s="1">
        <v>10</v>
      </c>
      <c r="D311" s="1">
        <v>15.75</v>
      </c>
      <c r="E311" s="1">
        <v>5</v>
      </c>
      <c r="F311" s="1" t="s">
        <v>390</v>
      </c>
      <c r="G311" s="6" t="b">
        <f t="shared" si="18"/>
        <v>0</v>
      </c>
      <c r="H311" s="6" t="b">
        <f t="shared" si="19"/>
        <v>0</v>
      </c>
      <c r="I311" s="7" t="b">
        <f t="shared" si="20"/>
        <v>0</v>
      </c>
    </row>
    <row r="312" spans="1:9" ht="15" customHeight="1" outlineLevel="1" x14ac:dyDescent="0.2">
      <c r="A312" s="1" t="s">
        <v>129</v>
      </c>
      <c r="B312" s="1">
        <v>30.3</v>
      </c>
      <c r="C312" s="1">
        <v>10</v>
      </c>
      <c r="D312" s="1">
        <v>18.05</v>
      </c>
      <c r="E312" s="1">
        <v>5</v>
      </c>
      <c r="F312" s="1" t="s">
        <v>390</v>
      </c>
      <c r="G312" s="6" t="b">
        <f t="shared" si="18"/>
        <v>0</v>
      </c>
      <c r="H312" s="6" t="b">
        <f t="shared" si="19"/>
        <v>0</v>
      </c>
      <c r="I312" s="7" t="b">
        <f t="shared" si="20"/>
        <v>0</v>
      </c>
    </row>
    <row r="313" spans="1:9" ht="15" customHeight="1" outlineLevel="1" x14ac:dyDescent="0.2">
      <c r="A313" s="1" t="s">
        <v>144</v>
      </c>
      <c r="B313" s="1">
        <v>22</v>
      </c>
      <c r="C313" s="1">
        <v>10</v>
      </c>
      <c r="D313" s="1">
        <v>12.65</v>
      </c>
      <c r="E313" s="1">
        <v>5</v>
      </c>
      <c r="F313" s="1" t="s">
        <v>79</v>
      </c>
      <c r="G313" s="6" t="b">
        <f t="shared" si="18"/>
        <v>0</v>
      </c>
      <c r="H313" s="6" t="b">
        <f t="shared" si="19"/>
        <v>0</v>
      </c>
      <c r="I313" s="7" t="b">
        <f t="shared" si="20"/>
        <v>0</v>
      </c>
    </row>
    <row r="314" spans="1:9" ht="15" customHeight="1" outlineLevel="1" x14ac:dyDescent="0.2">
      <c r="A314" s="1" t="s">
        <v>132</v>
      </c>
      <c r="B314" s="1">
        <v>22</v>
      </c>
      <c r="C314" s="1">
        <v>10</v>
      </c>
      <c r="D314" s="1">
        <v>12.65</v>
      </c>
      <c r="E314" s="1">
        <v>5</v>
      </c>
      <c r="F314" s="1" t="s">
        <v>79</v>
      </c>
      <c r="G314" s="6" t="b">
        <f t="shared" si="18"/>
        <v>0</v>
      </c>
      <c r="H314" s="6" t="b">
        <f t="shared" si="19"/>
        <v>0</v>
      </c>
      <c r="I314" s="7" t="b">
        <f t="shared" si="20"/>
        <v>0</v>
      </c>
    </row>
    <row r="315" spans="1:9" ht="15" customHeight="1" outlineLevel="1" x14ac:dyDescent="0.2">
      <c r="A315" s="1" t="s">
        <v>129</v>
      </c>
      <c r="B315" s="1">
        <v>25.45</v>
      </c>
      <c r="C315" s="1">
        <v>10</v>
      </c>
      <c r="D315" s="1">
        <v>14.75</v>
      </c>
      <c r="E315" s="1">
        <v>5</v>
      </c>
      <c r="F315" s="1" t="s">
        <v>79</v>
      </c>
      <c r="G315" s="6" t="b">
        <f t="shared" si="18"/>
        <v>0</v>
      </c>
      <c r="H315" s="6" t="b">
        <f t="shared" si="19"/>
        <v>0</v>
      </c>
      <c r="I315" s="7" t="b">
        <f t="shared" si="20"/>
        <v>0</v>
      </c>
    </row>
    <row r="316" spans="1:9" ht="15" customHeight="1" outlineLevel="1" x14ac:dyDescent="0.2">
      <c r="A316" s="1" t="s">
        <v>128</v>
      </c>
      <c r="B316" s="1">
        <v>22.15</v>
      </c>
      <c r="C316" s="1">
        <v>10</v>
      </c>
      <c r="D316" s="1">
        <v>13.4</v>
      </c>
      <c r="E316" s="1">
        <v>5</v>
      </c>
      <c r="F316" s="1" t="s">
        <v>391</v>
      </c>
      <c r="G316" s="6" t="b">
        <f t="shared" si="18"/>
        <v>0</v>
      </c>
      <c r="H316" s="6" t="b">
        <f t="shared" si="19"/>
        <v>0</v>
      </c>
      <c r="I316" s="7" t="b">
        <f t="shared" si="20"/>
        <v>0</v>
      </c>
    </row>
    <row r="317" spans="1:9" ht="15" customHeight="1" outlineLevel="1" x14ac:dyDescent="0.2">
      <c r="A317" s="1" t="s">
        <v>132</v>
      </c>
      <c r="B317" s="1">
        <v>26.25</v>
      </c>
      <c r="C317" s="1">
        <v>10</v>
      </c>
      <c r="D317" s="1">
        <v>15.75</v>
      </c>
      <c r="E317" s="1">
        <v>5</v>
      </c>
      <c r="F317" s="1" t="s">
        <v>391</v>
      </c>
      <c r="G317" s="6" t="b">
        <f t="shared" si="18"/>
        <v>0</v>
      </c>
      <c r="H317" s="6" t="b">
        <f t="shared" si="19"/>
        <v>0</v>
      </c>
      <c r="I317" s="7" t="b">
        <f t="shared" si="20"/>
        <v>0</v>
      </c>
    </row>
    <row r="318" spans="1:9" ht="15" customHeight="1" outlineLevel="1" x14ac:dyDescent="0.2">
      <c r="A318" s="1" t="s">
        <v>129</v>
      </c>
      <c r="B318" s="1">
        <v>30.3</v>
      </c>
      <c r="C318" s="1">
        <v>10</v>
      </c>
      <c r="D318" s="1">
        <v>18.05</v>
      </c>
      <c r="E318" s="1">
        <v>5</v>
      </c>
      <c r="F318" s="1" t="s">
        <v>391</v>
      </c>
      <c r="G318" s="6" t="b">
        <f t="shared" si="18"/>
        <v>0</v>
      </c>
      <c r="H318" s="6" t="b">
        <f t="shared" si="19"/>
        <v>0</v>
      </c>
      <c r="I318" s="7" t="b">
        <f t="shared" si="20"/>
        <v>0</v>
      </c>
    </row>
    <row r="319" spans="1:9" ht="15" customHeight="1" outlineLevel="1" x14ac:dyDescent="0.2">
      <c r="A319" s="1" t="s">
        <v>128</v>
      </c>
      <c r="B319" s="1">
        <v>1.7</v>
      </c>
      <c r="C319" s="1">
        <v>50</v>
      </c>
      <c r="D319" s="1">
        <v>0.95</v>
      </c>
      <c r="E319" s="1">
        <v>25</v>
      </c>
      <c r="F319" s="1" t="s">
        <v>80</v>
      </c>
      <c r="G319" s="6" t="b">
        <f t="shared" si="18"/>
        <v>0</v>
      </c>
      <c r="H319" s="6" t="b">
        <f t="shared" si="19"/>
        <v>0</v>
      </c>
      <c r="I319" s="7" t="b">
        <f t="shared" si="20"/>
        <v>0</v>
      </c>
    </row>
    <row r="320" spans="1:9" ht="15" customHeight="1" outlineLevel="1" x14ac:dyDescent="0.2">
      <c r="A320" s="1" t="s">
        <v>128</v>
      </c>
      <c r="B320" s="1">
        <v>2.5499999999999998</v>
      </c>
      <c r="C320" s="1">
        <v>50</v>
      </c>
      <c r="D320" s="1">
        <v>1.45</v>
      </c>
      <c r="E320" s="1">
        <v>25</v>
      </c>
      <c r="F320" s="1" t="s">
        <v>392</v>
      </c>
      <c r="G320" s="6" t="b">
        <f t="shared" si="18"/>
        <v>0</v>
      </c>
      <c r="H320" s="6" t="b">
        <f t="shared" si="19"/>
        <v>0</v>
      </c>
      <c r="I320" s="7" t="b">
        <f t="shared" si="20"/>
        <v>0</v>
      </c>
    </row>
    <row r="321" spans="1:9" ht="15" customHeight="1" outlineLevel="1" x14ac:dyDescent="0.2">
      <c r="A321" s="1" t="s">
        <v>141</v>
      </c>
      <c r="B321" s="1">
        <v>1.5</v>
      </c>
      <c r="C321" s="1">
        <v>50</v>
      </c>
      <c r="D321" s="1">
        <v>0.85</v>
      </c>
      <c r="E321" s="1">
        <v>25</v>
      </c>
      <c r="F321" s="1" t="s">
        <v>83</v>
      </c>
      <c r="G321" s="6" t="b">
        <f t="shared" si="18"/>
        <v>0</v>
      </c>
      <c r="H321" s="6" t="b">
        <f t="shared" si="19"/>
        <v>0</v>
      </c>
      <c r="I321" s="7" t="b">
        <f t="shared" si="20"/>
        <v>0</v>
      </c>
    </row>
    <row r="322" spans="1:9" ht="15" customHeight="1" outlineLevel="1" x14ac:dyDescent="0.2">
      <c r="A322" s="1" t="s">
        <v>130</v>
      </c>
      <c r="B322" s="1">
        <v>33.549999999999997</v>
      </c>
      <c r="C322" s="1">
        <v>10</v>
      </c>
      <c r="D322" s="1">
        <v>19.600000000000001</v>
      </c>
      <c r="E322" s="1">
        <v>5</v>
      </c>
      <c r="F322" s="1" t="s">
        <v>558</v>
      </c>
      <c r="G322" s="6" t="b">
        <f t="shared" si="18"/>
        <v>0</v>
      </c>
      <c r="H322" s="6" t="b">
        <f t="shared" si="19"/>
        <v>0</v>
      </c>
      <c r="I322" s="7" t="b">
        <f t="shared" si="20"/>
        <v>0</v>
      </c>
    </row>
    <row r="323" spans="1:9" ht="15" customHeight="1" outlineLevel="1" x14ac:dyDescent="0.2">
      <c r="A323" s="1" t="s">
        <v>132</v>
      </c>
      <c r="B323" s="1">
        <v>25.5</v>
      </c>
      <c r="C323" s="1">
        <v>10</v>
      </c>
      <c r="D323" s="1">
        <v>15</v>
      </c>
      <c r="E323" s="1">
        <v>5</v>
      </c>
      <c r="F323" s="1" t="s">
        <v>558</v>
      </c>
      <c r="G323" s="6" t="b">
        <f t="shared" si="18"/>
        <v>0</v>
      </c>
      <c r="H323" s="6" t="b">
        <f t="shared" si="19"/>
        <v>0</v>
      </c>
      <c r="I323" s="7" t="b">
        <f t="shared" si="20"/>
        <v>0</v>
      </c>
    </row>
    <row r="324" spans="1:9" ht="15" customHeight="1" outlineLevel="1" x14ac:dyDescent="0.2">
      <c r="A324" s="1" t="s">
        <v>129</v>
      </c>
      <c r="B324" s="1">
        <v>29.55</v>
      </c>
      <c r="C324" s="1">
        <v>10</v>
      </c>
      <c r="D324" s="1">
        <v>17.3</v>
      </c>
      <c r="E324" s="1">
        <v>5</v>
      </c>
      <c r="F324" s="1" t="s">
        <v>558</v>
      </c>
      <c r="G324" s="6" t="b">
        <f t="shared" ref="G324:G388" si="21">AND(A323=A322,B323=B322,C323=C322,D323=D322,E323=E322,F323=F322)</f>
        <v>0</v>
      </c>
      <c r="H324" s="6" t="b">
        <f t="shared" ref="H324:H388" si="22">OR(ISBLANK(A323),ISBLANK(B323),ISBLANK(C323),ISBLANK(D323),ISBLANK(E323),ISBLANK(F323))</f>
        <v>0</v>
      </c>
      <c r="I324" s="7" t="b">
        <f t="shared" ref="I324:I388" si="23">C323=0</f>
        <v>0</v>
      </c>
    </row>
    <row r="325" spans="1:9" ht="15" customHeight="1" outlineLevel="1" x14ac:dyDescent="0.2">
      <c r="A325" s="1" t="s">
        <v>132</v>
      </c>
      <c r="B325" s="1">
        <v>25.5</v>
      </c>
      <c r="C325" s="1">
        <v>10</v>
      </c>
      <c r="D325" s="1">
        <v>15</v>
      </c>
      <c r="E325" s="1">
        <v>5</v>
      </c>
      <c r="F325" s="1" t="s">
        <v>559</v>
      </c>
      <c r="G325" s="6" t="b">
        <f t="shared" si="21"/>
        <v>0</v>
      </c>
      <c r="H325" s="6" t="b">
        <f t="shared" si="22"/>
        <v>0</v>
      </c>
      <c r="I325" s="7" t="b">
        <f t="shared" si="23"/>
        <v>0</v>
      </c>
    </row>
    <row r="326" spans="1:9" ht="15" customHeight="1" outlineLevel="1" x14ac:dyDescent="0.2">
      <c r="A326" s="1" t="s">
        <v>129</v>
      </c>
      <c r="B326" s="1">
        <v>29.55</v>
      </c>
      <c r="C326" s="1">
        <v>10</v>
      </c>
      <c r="D326" s="1">
        <v>17.3</v>
      </c>
      <c r="E326" s="1">
        <v>5</v>
      </c>
      <c r="F326" s="1" t="s">
        <v>559</v>
      </c>
      <c r="G326" s="6" t="b">
        <f t="shared" si="21"/>
        <v>0</v>
      </c>
      <c r="H326" s="6" t="b">
        <f t="shared" si="22"/>
        <v>0</v>
      </c>
      <c r="I326" s="7" t="b">
        <f t="shared" si="23"/>
        <v>0</v>
      </c>
    </row>
    <row r="327" spans="1:9" ht="15" customHeight="1" outlineLevel="1" x14ac:dyDescent="0.2">
      <c r="A327" s="1" t="s">
        <v>144</v>
      </c>
      <c r="B327" s="1">
        <v>21.5</v>
      </c>
      <c r="C327" s="1">
        <v>10</v>
      </c>
      <c r="D327" s="1">
        <v>12.15</v>
      </c>
      <c r="E327" s="1">
        <v>5</v>
      </c>
      <c r="F327" s="1" t="s">
        <v>81</v>
      </c>
      <c r="G327" s="6" t="b">
        <f t="shared" si="21"/>
        <v>0</v>
      </c>
      <c r="H327" s="6" t="b">
        <f t="shared" si="22"/>
        <v>0</v>
      </c>
      <c r="I327" s="7" t="b">
        <f t="shared" si="23"/>
        <v>0</v>
      </c>
    </row>
    <row r="328" spans="1:9" ht="15" customHeight="1" outlineLevel="1" x14ac:dyDescent="0.2">
      <c r="A328" s="1" t="s">
        <v>173</v>
      </c>
      <c r="B328" s="1">
        <v>23.2</v>
      </c>
      <c r="C328" s="1">
        <v>10</v>
      </c>
      <c r="D328" s="1">
        <v>13.25</v>
      </c>
      <c r="E328" s="1">
        <v>5</v>
      </c>
      <c r="F328" s="1" t="s">
        <v>81</v>
      </c>
      <c r="G328" s="6" t="b">
        <f>AND(A336=A327,B336=B327,C336=C327,D336=D327,E336=E327,F336=F327)</f>
        <v>0</v>
      </c>
      <c r="H328" s="6" t="b">
        <f>OR(ISBLANK(A336),ISBLANK(B336),ISBLANK(C336),ISBLANK(D336),ISBLANK(E336),ISBLANK(F336))</f>
        <v>0</v>
      </c>
      <c r="I328" s="7" t="b">
        <f>C336=0</f>
        <v>0</v>
      </c>
    </row>
    <row r="329" spans="1:9" ht="15" customHeight="1" outlineLevel="1" x14ac:dyDescent="0.2">
      <c r="A329" s="1" t="s">
        <v>128</v>
      </c>
      <c r="B329" s="1">
        <v>17.350000000000001</v>
      </c>
      <c r="C329" s="1">
        <v>10</v>
      </c>
      <c r="D329" s="1">
        <v>9.9</v>
      </c>
      <c r="E329" s="1">
        <v>5</v>
      </c>
      <c r="F329" s="1" t="s">
        <v>81</v>
      </c>
      <c r="G329" s="6" t="b">
        <f>AND(A328=A336,B328=B336,C328=C336,D328=D336,E328=E336,F328=F336)</f>
        <v>0</v>
      </c>
      <c r="H329" s="6" t="b">
        <f t="shared" si="22"/>
        <v>0</v>
      </c>
      <c r="I329" s="7" t="b">
        <f t="shared" si="23"/>
        <v>0</v>
      </c>
    </row>
    <row r="330" spans="1:9" ht="15" customHeight="1" outlineLevel="1" x14ac:dyDescent="0.2">
      <c r="A330" s="1" t="s">
        <v>132</v>
      </c>
      <c r="B330" s="1">
        <v>21.5</v>
      </c>
      <c r="C330" s="1">
        <v>10</v>
      </c>
      <c r="D330" s="1">
        <v>12.15</v>
      </c>
      <c r="E330" s="1">
        <v>5</v>
      </c>
      <c r="F330" s="1" t="s">
        <v>81</v>
      </c>
      <c r="G330" s="6" t="b">
        <f t="shared" si="21"/>
        <v>0</v>
      </c>
      <c r="H330" s="6" t="b">
        <f t="shared" si="22"/>
        <v>0</v>
      </c>
      <c r="I330" s="7" t="b">
        <f t="shared" si="23"/>
        <v>0</v>
      </c>
    </row>
    <row r="331" spans="1:9" ht="15" customHeight="1" outlineLevel="1" x14ac:dyDescent="0.2">
      <c r="A331" s="1" t="s">
        <v>128</v>
      </c>
      <c r="B331" s="1">
        <v>17.350000000000001</v>
      </c>
      <c r="C331" s="1">
        <v>10</v>
      </c>
      <c r="D331" s="1">
        <v>9.9</v>
      </c>
      <c r="E331" s="1">
        <v>5</v>
      </c>
      <c r="F331" s="1" t="s">
        <v>393</v>
      </c>
      <c r="G331" s="6" t="b">
        <f t="shared" si="21"/>
        <v>0</v>
      </c>
      <c r="H331" s="6" t="b">
        <f t="shared" si="22"/>
        <v>0</v>
      </c>
      <c r="I331" s="7" t="b">
        <f t="shared" si="23"/>
        <v>0</v>
      </c>
    </row>
    <row r="332" spans="1:9" ht="15" customHeight="1" outlineLevel="1" x14ac:dyDescent="0.2">
      <c r="A332" s="1" t="s">
        <v>132</v>
      </c>
      <c r="B332" s="1">
        <v>21.5</v>
      </c>
      <c r="C332" s="1">
        <v>10</v>
      </c>
      <c r="D332" s="1">
        <v>12.15</v>
      </c>
      <c r="E332" s="1">
        <v>5</v>
      </c>
      <c r="F332" s="1" t="s">
        <v>393</v>
      </c>
      <c r="G332" s="6" t="b">
        <f t="shared" si="21"/>
        <v>0</v>
      </c>
      <c r="H332" s="6" t="b">
        <f t="shared" si="22"/>
        <v>0</v>
      </c>
      <c r="I332" s="7" t="b">
        <f t="shared" si="23"/>
        <v>0</v>
      </c>
    </row>
    <row r="333" spans="1:9" ht="15" customHeight="1" outlineLevel="1" x14ac:dyDescent="0.2">
      <c r="A333" s="1" t="s">
        <v>144</v>
      </c>
      <c r="B333" s="1">
        <v>25</v>
      </c>
      <c r="C333" s="1">
        <v>10</v>
      </c>
      <c r="D333" s="1">
        <v>14.5</v>
      </c>
      <c r="E333" s="1">
        <v>5</v>
      </c>
      <c r="F333" s="1" t="s">
        <v>82</v>
      </c>
      <c r="G333" s="6" t="b">
        <f t="shared" si="21"/>
        <v>0</v>
      </c>
      <c r="H333" s="6" t="b">
        <f t="shared" si="22"/>
        <v>0</v>
      </c>
      <c r="I333" s="7" t="b">
        <f t="shared" si="23"/>
        <v>0</v>
      </c>
    </row>
    <row r="334" spans="1:9" ht="15" customHeight="1" outlineLevel="1" x14ac:dyDescent="0.2">
      <c r="A334" s="1" t="s">
        <v>137</v>
      </c>
      <c r="B334" s="1">
        <v>27.65</v>
      </c>
      <c r="C334" s="1">
        <v>10</v>
      </c>
      <c r="D334" s="1">
        <v>16</v>
      </c>
      <c r="E334" s="1">
        <v>5</v>
      </c>
      <c r="F334" s="1" t="s">
        <v>82</v>
      </c>
      <c r="G334" s="6" t="b">
        <f t="shared" si="21"/>
        <v>0</v>
      </c>
      <c r="H334" s="6" t="b">
        <f t="shared" si="22"/>
        <v>0</v>
      </c>
      <c r="I334" s="7" t="b">
        <f t="shared" si="23"/>
        <v>0</v>
      </c>
    </row>
    <row r="335" spans="1:9" ht="15" customHeight="1" outlineLevel="1" x14ac:dyDescent="0.2">
      <c r="A335" s="1" t="s">
        <v>128</v>
      </c>
      <c r="B335" s="1">
        <v>20.9</v>
      </c>
      <c r="C335" s="1">
        <v>10</v>
      </c>
      <c r="D335" s="1">
        <v>12.15</v>
      </c>
      <c r="E335" s="1">
        <v>5</v>
      </c>
      <c r="F335" s="1" t="s">
        <v>82</v>
      </c>
      <c r="G335" s="6" t="b">
        <f t="shared" si="21"/>
        <v>0</v>
      </c>
      <c r="H335" s="6" t="b">
        <f t="shared" si="22"/>
        <v>0</v>
      </c>
      <c r="I335" s="7" t="b">
        <f t="shared" si="23"/>
        <v>0</v>
      </c>
    </row>
    <row r="336" spans="1:9" ht="15" customHeight="1" outlineLevel="1" x14ac:dyDescent="0.2">
      <c r="A336" s="1" t="s">
        <v>132</v>
      </c>
      <c r="B336" s="1">
        <v>25</v>
      </c>
      <c r="C336" s="1">
        <v>10</v>
      </c>
      <c r="D336" s="1">
        <v>14.5</v>
      </c>
      <c r="E336" s="1">
        <v>5</v>
      </c>
      <c r="F336" s="1" t="s">
        <v>82</v>
      </c>
      <c r="G336" s="6" t="b">
        <f>AND(A327=A326,B327=B326,C327=C326,D327=D326,E327=E326,F327=F326)</f>
        <v>0</v>
      </c>
      <c r="H336" s="6" t="b">
        <f>OR(ISBLANK(A327),ISBLANK(B327),ISBLANK(C327),ISBLANK(D327),ISBLANK(E327),ISBLANK(F327))</f>
        <v>0</v>
      </c>
      <c r="I336" s="7" t="b">
        <f>C327=0</f>
        <v>0</v>
      </c>
    </row>
    <row r="337" spans="1:9" ht="15" customHeight="1" outlineLevel="1" x14ac:dyDescent="0.2">
      <c r="A337" s="1" t="s">
        <v>128</v>
      </c>
      <c r="B337" s="1">
        <v>20.399999999999999</v>
      </c>
      <c r="C337" s="1">
        <v>10</v>
      </c>
      <c r="D337" s="1">
        <v>11.65</v>
      </c>
      <c r="E337" s="1">
        <v>5</v>
      </c>
      <c r="F337" s="1" t="s">
        <v>394</v>
      </c>
      <c r="G337" s="6" t="b">
        <f>AND(A335=A334,B335=B334,C335=C334,D335=D334,E335=E334,F335=F334)</f>
        <v>0</v>
      </c>
      <c r="H337" s="6" t="b">
        <f>OR(ISBLANK(A335),ISBLANK(B335),ISBLANK(C335),ISBLANK(D335),ISBLANK(E335),ISBLANK(F335))</f>
        <v>0</v>
      </c>
      <c r="I337" s="7" t="b">
        <f>C335=0</f>
        <v>0</v>
      </c>
    </row>
    <row r="338" spans="1:9" ht="15" customHeight="1" outlineLevel="1" x14ac:dyDescent="0.2">
      <c r="A338" s="1" t="s">
        <v>129</v>
      </c>
      <c r="B338" s="1">
        <v>28.55</v>
      </c>
      <c r="C338" s="1">
        <v>10</v>
      </c>
      <c r="D338" s="1">
        <v>16.3</v>
      </c>
      <c r="E338" s="1">
        <v>5</v>
      </c>
      <c r="F338" s="1" t="s">
        <v>394</v>
      </c>
      <c r="G338" s="6" t="b">
        <f>AND(A337=A335,B337=B335,C337=C335,D337=D335,E337=E335,F337=F335)</f>
        <v>0</v>
      </c>
      <c r="H338" s="6" t="b">
        <f t="shared" si="22"/>
        <v>0</v>
      </c>
      <c r="I338" s="7" t="b">
        <f t="shared" si="23"/>
        <v>0</v>
      </c>
    </row>
    <row r="339" spans="1:9" ht="15" customHeight="1" outlineLevel="1" x14ac:dyDescent="0.2">
      <c r="A339" s="1" t="s">
        <v>132</v>
      </c>
      <c r="B339" s="1">
        <v>21.5</v>
      </c>
      <c r="C339" s="1">
        <v>10</v>
      </c>
      <c r="D339" s="1">
        <v>12.15</v>
      </c>
      <c r="E339" s="1">
        <v>5</v>
      </c>
      <c r="F339" s="1" t="s">
        <v>176</v>
      </c>
      <c r="G339" s="6" t="b">
        <f t="shared" si="21"/>
        <v>0</v>
      </c>
      <c r="H339" s="6" t="b">
        <f t="shared" si="22"/>
        <v>0</v>
      </c>
      <c r="I339" s="7" t="b">
        <f t="shared" si="23"/>
        <v>0</v>
      </c>
    </row>
    <row r="340" spans="1:9" ht="15" customHeight="1" outlineLevel="1" x14ac:dyDescent="0.2">
      <c r="A340" s="1" t="s">
        <v>132</v>
      </c>
      <c r="B340" s="1">
        <v>21.5</v>
      </c>
      <c r="C340" s="1">
        <v>10</v>
      </c>
      <c r="D340" s="1">
        <v>12.15</v>
      </c>
      <c r="E340" s="1">
        <v>5</v>
      </c>
      <c r="F340" s="1" t="s">
        <v>395</v>
      </c>
      <c r="G340" s="6" t="b">
        <f t="shared" si="21"/>
        <v>0</v>
      </c>
      <c r="H340" s="6" t="b">
        <f t="shared" si="22"/>
        <v>0</v>
      </c>
      <c r="I340" s="7" t="b">
        <f t="shared" si="23"/>
        <v>0</v>
      </c>
    </row>
    <row r="341" spans="1:9" ht="15" customHeight="1" outlineLevel="1" x14ac:dyDescent="0.2">
      <c r="A341" s="1" t="s">
        <v>129</v>
      </c>
      <c r="B341" s="1">
        <v>24.95</v>
      </c>
      <c r="C341" s="1">
        <v>10</v>
      </c>
      <c r="D341" s="1">
        <v>14.25</v>
      </c>
      <c r="E341" s="1">
        <v>5</v>
      </c>
      <c r="F341" s="1" t="s">
        <v>395</v>
      </c>
      <c r="G341" s="6" t="b">
        <f t="shared" si="21"/>
        <v>0</v>
      </c>
      <c r="H341" s="6" t="b">
        <f t="shared" si="22"/>
        <v>0</v>
      </c>
      <c r="I341" s="7" t="b">
        <f t="shared" si="23"/>
        <v>0</v>
      </c>
    </row>
    <row r="342" spans="1:9" ht="15" customHeight="1" outlineLevel="1" x14ac:dyDescent="0.2">
      <c r="A342" s="1" t="s">
        <v>132</v>
      </c>
      <c r="B342" s="1">
        <v>21.5</v>
      </c>
      <c r="C342" s="1">
        <v>10</v>
      </c>
      <c r="D342" s="1">
        <v>12.15</v>
      </c>
      <c r="E342" s="1">
        <v>5</v>
      </c>
      <c r="F342" s="1" t="s">
        <v>84</v>
      </c>
      <c r="G342" s="6" t="b">
        <f t="shared" si="21"/>
        <v>0</v>
      </c>
      <c r="H342" s="6" t="b">
        <f t="shared" si="22"/>
        <v>0</v>
      </c>
      <c r="I342" s="7" t="b">
        <f t="shared" si="23"/>
        <v>0</v>
      </c>
    </row>
    <row r="343" spans="1:9" ht="15" customHeight="1" outlineLevel="1" x14ac:dyDescent="0.2">
      <c r="A343" s="1" t="s">
        <v>144</v>
      </c>
      <c r="B343" s="1">
        <v>24.5</v>
      </c>
      <c r="C343" s="1">
        <v>10</v>
      </c>
      <c r="D343" s="1">
        <v>14</v>
      </c>
      <c r="E343" s="1">
        <v>5</v>
      </c>
      <c r="F343" s="1" t="s">
        <v>85</v>
      </c>
      <c r="G343" s="6" t="b">
        <f t="shared" si="21"/>
        <v>0</v>
      </c>
      <c r="H343" s="6" t="b">
        <f t="shared" si="22"/>
        <v>0</v>
      </c>
      <c r="I343" s="7" t="b">
        <f t="shared" si="23"/>
        <v>0</v>
      </c>
    </row>
    <row r="344" spans="1:9" ht="15" customHeight="1" outlineLevel="1" x14ac:dyDescent="0.2">
      <c r="A344" s="1" t="s">
        <v>137</v>
      </c>
      <c r="B344" s="1">
        <v>27.15</v>
      </c>
      <c r="C344" s="1">
        <v>10</v>
      </c>
      <c r="D344" s="1">
        <v>15.5</v>
      </c>
      <c r="E344" s="1">
        <v>5</v>
      </c>
      <c r="F344" s="1" t="s">
        <v>85</v>
      </c>
      <c r="G344" s="6" t="b">
        <f t="shared" si="21"/>
        <v>0</v>
      </c>
      <c r="H344" s="6" t="b">
        <f t="shared" si="22"/>
        <v>0</v>
      </c>
      <c r="I344" s="7" t="b">
        <f t="shared" si="23"/>
        <v>0</v>
      </c>
    </row>
    <row r="345" spans="1:9" ht="15" customHeight="1" outlineLevel="1" x14ac:dyDescent="0.2">
      <c r="A345" s="1" t="s">
        <v>132</v>
      </c>
      <c r="B345" s="1">
        <v>24.5</v>
      </c>
      <c r="C345" s="1">
        <v>10</v>
      </c>
      <c r="D345" s="1">
        <v>14</v>
      </c>
      <c r="E345" s="1">
        <v>5</v>
      </c>
      <c r="F345" s="1" t="s">
        <v>85</v>
      </c>
      <c r="G345" s="6" t="b">
        <f t="shared" si="21"/>
        <v>0</v>
      </c>
      <c r="H345" s="6" t="b">
        <f t="shared" si="22"/>
        <v>0</v>
      </c>
      <c r="I345" s="7" t="b">
        <f t="shared" si="23"/>
        <v>0</v>
      </c>
    </row>
    <row r="346" spans="1:9" ht="15" customHeight="1" outlineLevel="1" x14ac:dyDescent="0.2">
      <c r="A346" s="1" t="s">
        <v>130</v>
      </c>
      <c r="B346" s="1">
        <v>32.549999999999997</v>
      </c>
      <c r="C346" s="1">
        <v>10</v>
      </c>
      <c r="D346" s="1">
        <v>18.600000000000001</v>
      </c>
      <c r="E346" s="1">
        <v>5</v>
      </c>
      <c r="F346" s="1" t="s">
        <v>85</v>
      </c>
      <c r="G346" s="6" t="b">
        <f t="shared" si="21"/>
        <v>0</v>
      </c>
      <c r="H346" s="6" t="b">
        <f t="shared" si="22"/>
        <v>0</v>
      </c>
      <c r="I346" s="7" t="b">
        <f t="shared" si="23"/>
        <v>0</v>
      </c>
    </row>
    <row r="347" spans="1:9" ht="15" customHeight="1" outlineLevel="1" x14ac:dyDescent="0.2">
      <c r="A347" s="1" t="s">
        <v>316</v>
      </c>
      <c r="B347" s="1">
        <v>36</v>
      </c>
      <c r="C347" s="1">
        <v>10</v>
      </c>
      <c r="D347" s="1">
        <v>20.55</v>
      </c>
      <c r="E347" s="1">
        <v>3</v>
      </c>
      <c r="F347" s="1" t="s">
        <v>85</v>
      </c>
      <c r="G347" s="6" t="b">
        <f t="shared" si="21"/>
        <v>0</v>
      </c>
      <c r="H347" s="6" t="b">
        <f t="shared" si="22"/>
        <v>0</v>
      </c>
      <c r="I347" s="7" t="b">
        <f t="shared" si="23"/>
        <v>0</v>
      </c>
    </row>
    <row r="348" spans="1:9" ht="15" customHeight="1" outlineLevel="1" x14ac:dyDescent="0.2">
      <c r="A348" s="1" t="s">
        <v>132</v>
      </c>
      <c r="B348" s="1">
        <v>25.35</v>
      </c>
      <c r="C348" s="1">
        <v>10</v>
      </c>
      <c r="D348" s="1">
        <v>14.85</v>
      </c>
      <c r="E348" s="1">
        <v>5</v>
      </c>
      <c r="F348" s="1" t="s">
        <v>396</v>
      </c>
      <c r="G348" s="6" t="b">
        <f t="shared" si="21"/>
        <v>0</v>
      </c>
      <c r="H348" s="6" t="b">
        <f t="shared" si="22"/>
        <v>0</v>
      </c>
      <c r="I348" s="7" t="b">
        <f t="shared" si="23"/>
        <v>0</v>
      </c>
    </row>
    <row r="349" spans="1:9" ht="15" customHeight="1" outlineLevel="1" x14ac:dyDescent="0.2">
      <c r="A349" s="1" t="s">
        <v>129</v>
      </c>
      <c r="B349" s="1">
        <v>29.4</v>
      </c>
      <c r="C349" s="1">
        <v>10</v>
      </c>
      <c r="D349" s="1">
        <v>17.149999999999999</v>
      </c>
      <c r="E349" s="1">
        <v>5</v>
      </c>
      <c r="F349" s="1" t="s">
        <v>396</v>
      </c>
      <c r="G349" s="6" t="b">
        <f t="shared" si="21"/>
        <v>0</v>
      </c>
      <c r="H349" s="6" t="b">
        <f t="shared" si="22"/>
        <v>0</v>
      </c>
      <c r="I349" s="7" t="b">
        <f t="shared" si="23"/>
        <v>0</v>
      </c>
    </row>
    <row r="350" spans="1:9" ht="15" customHeight="1" outlineLevel="1" x14ac:dyDescent="0.2">
      <c r="A350" s="1" t="s">
        <v>132</v>
      </c>
      <c r="B350" s="1">
        <v>25.5</v>
      </c>
      <c r="C350" s="1">
        <v>10</v>
      </c>
      <c r="D350" s="1">
        <v>15</v>
      </c>
      <c r="E350" s="1">
        <v>5</v>
      </c>
      <c r="F350" s="1" t="s">
        <v>397</v>
      </c>
      <c r="G350" s="6" t="b">
        <f t="shared" si="21"/>
        <v>0</v>
      </c>
      <c r="H350" s="6" t="b">
        <f t="shared" si="22"/>
        <v>0</v>
      </c>
      <c r="I350" s="7" t="b">
        <f t="shared" si="23"/>
        <v>0</v>
      </c>
    </row>
    <row r="351" spans="1:9" ht="15" customHeight="1" outlineLevel="1" x14ac:dyDescent="0.2">
      <c r="A351" s="1" t="s">
        <v>128</v>
      </c>
      <c r="B351" s="1">
        <v>18.100000000000001</v>
      </c>
      <c r="C351" s="1">
        <v>10</v>
      </c>
      <c r="D351" s="1">
        <v>10.65</v>
      </c>
      <c r="E351" s="1">
        <v>5</v>
      </c>
      <c r="F351" s="1" t="s">
        <v>177</v>
      </c>
      <c r="G351" s="6" t="b">
        <f t="shared" si="21"/>
        <v>0</v>
      </c>
      <c r="H351" s="6" t="b">
        <f t="shared" si="22"/>
        <v>0</v>
      </c>
      <c r="I351" s="7" t="b">
        <f t="shared" si="23"/>
        <v>0</v>
      </c>
    </row>
    <row r="352" spans="1:9" ht="15" customHeight="1" outlineLevel="1" x14ac:dyDescent="0.2">
      <c r="A352" s="1" t="s">
        <v>132</v>
      </c>
      <c r="B352" s="1">
        <v>22.25</v>
      </c>
      <c r="C352" s="1">
        <v>10</v>
      </c>
      <c r="D352" s="1">
        <v>12.9</v>
      </c>
      <c r="E352" s="1">
        <v>5</v>
      </c>
      <c r="F352" s="1" t="s">
        <v>177</v>
      </c>
      <c r="G352" s="6" t="b">
        <f t="shared" si="21"/>
        <v>0</v>
      </c>
      <c r="H352" s="6" t="b">
        <f t="shared" si="22"/>
        <v>0</v>
      </c>
      <c r="I352" s="7" t="b">
        <f t="shared" si="23"/>
        <v>0</v>
      </c>
    </row>
    <row r="353" spans="1:9" ht="15" customHeight="1" outlineLevel="1" x14ac:dyDescent="0.2">
      <c r="A353" s="1" t="s">
        <v>398</v>
      </c>
      <c r="B353" s="1">
        <v>1.1499999999999999</v>
      </c>
      <c r="C353" s="1">
        <v>50</v>
      </c>
      <c r="D353" s="1">
        <v>0.65</v>
      </c>
      <c r="E353" s="1">
        <v>25</v>
      </c>
      <c r="F353" s="1" t="s">
        <v>86</v>
      </c>
      <c r="G353" s="6" t="b">
        <f t="shared" si="21"/>
        <v>0</v>
      </c>
      <c r="H353" s="6" t="b">
        <f t="shared" si="22"/>
        <v>0</v>
      </c>
      <c r="I353" s="7" t="b">
        <f t="shared" si="23"/>
        <v>0</v>
      </c>
    </row>
    <row r="354" spans="1:9" ht="15" customHeight="1" outlineLevel="1" x14ac:dyDescent="0.2">
      <c r="A354" s="1" t="s">
        <v>183</v>
      </c>
      <c r="B354" s="1">
        <v>1.7</v>
      </c>
      <c r="C354" s="1">
        <v>50</v>
      </c>
      <c r="D354" s="1">
        <v>0.95</v>
      </c>
      <c r="E354" s="1">
        <v>10</v>
      </c>
      <c r="F354" s="1" t="s">
        <v>86</v>
      </c>
      <c r="G354" s="6" t="b">
        <f t="shared" si="21"/>
        <v>0</v>
      </c>
      <c r="H354" s="6" t="b">
        <f t="shared" si="22"/>
        <v>0</v>
      </c>
      <c r="I354" s="7" t="b">
        <f t="shared" si="23"/>
        <v>0</v>
      </c>
    </row>
    <row r="355" spans="1:9" ht="15" customHeight="1" outlineLevel="1" x14ac:dyDescent="0.2">
      <c r="A355" s="1" t="s">
        <v>165</v>
      </c>
      <c r="B355" s="1">
        <v>1.9</v>
      </c>
      <c r="C355" s="1">
        <v>50</v>
      </c>
      <c r="D355" s="1">
        <v>1.05</v>
      </c>
      <c r="E355" s="1">
        <v>10</v>
      </c>
      <c r="F355" s="1" t="s">
        <v>86</v>
      </c>
      <c r="G355" s="6" t="b">
        <f t="shared" si="21"/>
        <v>0</v>
      </c>
      <c r="H355" s="6" t="b">
        <f t="shared" si="22"/>
        <v>0</v>
      </c>
      <c r="I355" s="7" t="b">
        <f t="shared" si="23"/>
        <v>0</v>
      </c>
    </row>
    <row r="356" spans="1:9" ht="15" customHeight="1" outlineLevel="1" x14ac:dyDescent="0.2">
      <c r="A356" s="1" t="s">
        <v>157</v>
      </c>
      <c r="B356" s="1">
        <v>1.5</v>
      </c>
      <c r="C356" s="1">
        <v>50</v>
      </c>
      <c r="D356" s="1">
        <v>0.85</v>
      </c>
      <c r="E356" s="1">
        <v>25</v>
      </c>
      <c r="F356" s="1" t="s">
        <v>86</v>
      </c>
      <c r="G356" s="6" t="b">
        <f t="shared" si="21"/>
        <v>0</v>
      </c>
      <c r="H356" s="6" t="b">
        <f t="shared" si="22"/>
        <v>0</v>
      </c>
      <c r="I356" s="7" t="b">
        <f t="shared" si="23"/>
        <v>0</v>
      </c>
    </row>
    <row r="357" spans="1:9" ht="15" customHeight="1" outlineLevel="1" x14ac:dyDescent="0.2">
      <c r="A357" s="1" t="s">
        <v>158</v>
      </c>
      <c r="B357" s="1">
        <v>2.1</v>
      </c>
      <c r="C357" s="1">
        <v>50</v>
      </c>
      <c r="D357" s="1">
        <v>1.2</v>
      </c>
      <c r="E357" s="1">
        <v>25</v>
      </c>
      <c r="F357" s="1" t="s">
        <v>86</v>
      </c>
      <c r="G357" s="6" t="b">
        <f t="shared" si="21"/>
        <v>0</v>
      </c>
      <c r="H357" s="6" t="b">
        <f t="shared" si="22"/>
        <v>0</v>
      </c>
      <c r="I357" s="7" t="b">
        <f t="shared" si="23"/>
        <v>0</v>
      </c>
    </row>
    <row r="358" spans="1:9" ht="15" customHeight="1" outlineLevel="1" x14ac:dyDescent="0.2">
      <c r="A358" s="1" t="s">
        <v>180</v>
      </c>
      <c r="B358" s="1">
        <v>2.2000000000000002</v>
      </c>
      <c r="C358" s="1">
        <v>50</v>
      </c>
      <c r="D358" s="1">
        <v>1.25</v>
      </c>
      <c r="E358" s="1">
        <v>25</v>
      </c>
      <c r="F358" s="1" t="s">
        <v>86</v>
      </c>
      <c r="G358" s="6" t="b">
        <f t="shared" si="21"/>
        <v>0</v>
      </c>
      <c r="H358" s="6" t="b">
        <f t="shared" si="22"/>
        <v>0</v>
      </c>
      <c r="I358" s="7" t="b">
        <f t="shared" si="23"/>
        <v>0</v>
      </c>
    </row>
    <row r="359" spans="1:9" ht="15" customHeight="1" outlineLevel="1" x14ac:dyDescent="0.2">
      <c r="A359" s="1" t="s">
        <v>156</v>
      </c>
      <c r="B359" s="1">
        <v>1.35</v>
      </c>
      <c r="C359" s="1">
        <v>50</v>
      </c>
      <c r="D359" s="1">
        <v>0.75</v>
      </c>
      <c r="E359" s="1">
        <v>25</v>
      </c>
      <c r="F359" s="1" t="s">
        <v>87</v>
      </c>
      <c r="G359" s="6" t="b">
        <f t="shared" si="21"/>
        <v>0</v>
      </c>
      <c r="H359" s="6" t="b">
        <f t="shared" si="22"/>
        <v>0</v>
      </c>
      <c r="I359" s="7" t="b">
        <f t="shared" si="23"/>
        <v>0</v>
      </c>
    </row>
    <row r="360" spans="1:9" ht="15" customHeight="1" outlineLevel="1" x14ac:dyDescent="0.2">
      <c r="A360" s="1" t="s">
        <v>158</v>
      </c>
      <c r="B360" s="1">
        <v>2.1</v>
      </c>
      <c r="C360" s="1">
        <v>50</v>
      </c>
      <c r="D360" s="1">
        <v>1.2</v>
      </c>
      <c r="E360" s="1">
        <v>25</v>
      </c>
      <c r="F360" s="1" t="s">
        <v>87</v>
      </c>
      <c r="G360" s="6" t="b">
        <f t="shared" si="21"/>
        <v>0</v>
      </c>
      <c r="H360" s="6" t="b">
        <f t="shared" si="22"/>
        <v>0</v>
      </c>
      <c r="I360" s="7" t="b">
        <f t="shared" si="23"/>
        <v>0</v>
      </c>
    </row>
    <row r="361" spans="1:9" ht="15" customHeight="1" outlineLevel="1" x14ac:dyDescent="0.2">
      <c r="A361" s="1" t="s">
        <v>180</v>
      </c>
      <c r="B361" s="1">
        <v>2.2000000000000002</v>
      </c>
      <c r="C361" s="1">
        <v>50</v>
      </c>
      <c r="D361" s="1">
        <v>1.25</v>
      </c>
      <c r="E361" s="1">
        <v>25</v>
      </c>
      <c r="F361" s="1" t="s">
        <v>87</v>
      </c>
      <c r="G361" s="6" t="b">
        <f t="shared" si="21"/>
        <v>0</v>
      </c>
      <c r="H361" s="6" t="b">
        <f t="shared" si="22"/>
        <v>0</v>
      </c>
      <c r="I361" s="7" t="b">
        <f t="shared" si="23"/>
        <v>0</v>
      </c>
    </row>
    <row r="362" spans="1:9" ht="15" customHeight="1" outlineLevel="1" x14ac:dyDescent="0.2">
      <c r="A362" s="1" t="s">
        <v>179</v>
      </c>
      <c r="B362" s="1">
        <v>2.9</v>
      </c>
      <c r="C362" s="1">
        <v>50</v>
      </c>
      <c r="D362" s="1">
        <v>1.65</v>
      </c>
      <c r="E362" s="1">
        <v>10</v>
      </c>
      <c r="F362" s="1" t="s">
        <v>87</v>
      </c>
      <c r="G362" s="6" t="b">
        <f t="shared" si="21"/>
        <v>0</v>
      </c>
      <c r="H362" s="6" t="b">
        <f t="shared" si="22"/>
        <v>0</v>
      </c>
      <c r="I362" s="7" t="b">
        <f t="shared" si="23"/>
        <v>0</v>
      </c>
    </row>
    <row r="363" spans="1:9" ht="15" customHeight="1" outlineLevel="1" x14ac:dyDescent="0.2">
      <c r="A363" s="1" t="s">
        <v>183</v>
      </c>
      <c r="B363" s="1">
        <v>2.8</v>
      </c>
      <c r="C363" s="1">
        <v>50</v>
      </c>
      <c r="D363" s="1">
        <v>1.75</v>
      </c>
      <c r="E363" s="1">
        <v>10</v>
      </c>
      <c r="F363" s="1" t="s">
        <v>88</v>
      </c>
      <c r="G363" s="6" t="b">
        <f t="shared" si="21"/>
        <v>0</v>
      </c>
      <c r="H363" s="6" t="b">
        <f t="shared" si="22"/>
        <v>0</v>
      </c>
      <c r="I363" s="7" t="b">
        <f t="shared" si="23"/>
        <v>0</v>
      </c>
    </row>
    <row r="364" spans="1:9" ht="15" customHeight="1" outlineLevel="1" x14ac:dyDescent="0.2">
      <c r="A364" s="1" t="s">
        <v>165</v>
      </c>
      <c r="B364" s="1">
        <v>3.5</v>
      </c>
      <c r="C364" s="1">
        <v>50</v>
      </c>
      <c r="D364" s="1">
        <v>2</v>
      </c>
      <c r="E364" s="1">
        <v>10</v>
      </c>
      <c r="F364" s="1" t="s">
        <v>88</v>
      </c>
      <c r="G364" s="6" t="b">
        <f t="shared" si="21"/>
        <v>0</v>
      </c>
      <c r="H364" s="6" t="b">
        <f t="shared" si="22"/>
        <v>0</v>
      </c>
      <c r="I364" s="7" t="b">
        <f t="shared" si="23"/>
        <v>0</v>
      </c>
    </row>
    <row r="365" spans="1:9" ht="15" customHeight="1" outlineLevel="1" x14ac:dyDescent="0.2">
      <c r="A365" s="1" t="s">
        <v>166</v>
      </c>
      <c r="B365" s="1">
        <v>4.2</v>
      </c>
      <c r="C365" s="1">
        <v>50</v>
      </c>
      <c r="D365" s="1">
        <v>2.4</v>
      </c>
      <c r="E365" s="1">
        <v>10</v>
      </c>
      <c r="F365" s="1" t="s">
        <v>88</v>
      </c>
      <c r="G365" s="6" t="b">
        <f t="shared" si="21"/>
        <v>0</v>
      </c>
      <c r="H365" s="6" t="b">
        <f t="shared" si="22"/>
        <v>0</v>
      </c>
      <c r="I365" s="7" t="b">
        <f t="shared" si="23"/>
        <v>0</v>
      </c>
    </row>
    <row r="366" spans="1:9" ht="15" customHeight="1" outlineLevel="1" x14ac:dyDescent="0.2">
      <c r="A366" s="1" t="s">
        <v>129</v>
      </c>
      <c r="B366" s="1">
        <v>24.95</v>
      </c>
      <c r="C366" s="1">
        <v>10</v>
      </c>
      <c r="D366" s="1">
        <v>14.25</v>
      </c>
      <c r="E366" s="1">
        <v>5</v>
      </c>
      <c r="F366" s="1" t="s">
        <v>399</v>
      </c>
      <c r="G366" s="6" t="b">
        <f t="shared" si="21"/>
        <v>0</v>
      </c>
      <c r="H366" s="6" t="b">
        <f t="shared" si="22"/>
        <v>0</v>
      </c>
      <c r="I366" s="7" t="b">
        <f t="shared" si="23"/>
        <v>0</v>
      </c>
    </row>
    <row r="367" spans="1:9" ht="15" customHeight="1" outlineLevel="1" x14ac:dyDescent="0.2">
      <c r="A367" s="1" t="s">
        <v>126</v>
      </c>
      <c r="B367" s="1">
        <v>4.4000000000000004</v>
      </c>
      <c r="C367" s="1">
        <v>50</v>
      </c>
      <c r="D367" s="1">
        <v>2.5</v>
      </c>
      <c r="E367" s="1">
        <v>25</v>
      </c>
      <c r="F367" s="1" t="s">
        <v>400</v>
      </c>
      <c r="G367" s="6" t="b">
        <f t="shared" si="21"/>
        <v>0</v>
      </c>
      <c r="H367" s="6" t="b">
        <f t="shared" si="22"/>
        <v>0</v>
      </c>
      <c r="I367" s="7" t="b">
        <f t="shared" si="23"/>
        <v>0</v>
      </c>
    </row>
    <row r="368" spans="1:9" ht="15" customHeight="1" outlineLevel="1" x14ac:dyDescent="0.2">
      <c r="A368" s="1" t="s">
        <v>128</v>
      </c>
      <c r="B368" s="1">
        <v>4.4000000000000004</v>
      </c>
      <c r="C368" s="1">
        <v>50</v>
      </c>
      <c r="D368" s="1">
        <v>2.5</v>
      </c>
      <c r="E368" s="1">
        <v>25</v>
      </c>
      <c r="F368" s="1" t="s">
        <v>400</v>
      </c>
      <c r="G368" s="6" t="b">
        <f t="shared" si="21"/>
        <v>0</v>
      </c>
      <c r="H368" s="6" t="b">
        <f t="shared" si="22"/>
        <v>0</v>
      </c>
      <c r="I368" s="7" t="b">
        <f t="shared" si="23"/>
        <v>0</v>
      </c>
    </row>
    <row r="369" spans="1:9" ht="15" customHeight="1" outlineLevel="1" x14ac:dyDescent="0.2">
      <c r="A369" s="1" t="s">
        <v>128</v>
      </c>
      <c r="B369" s="1">
        <v>1.25</v>
      </c>
      <c r="C369" s="1">
        <v>50</v>
      </c>
      <c r="D369" s="1">
        <v>0.7</v>
      </c>
      <c r="E369" s="1">
        <v>25</v>
      </c>
      <c r="F369" s="1" t="s">
        <v>89</v>
      </c>
      <c r="G369" s="6" t="b">
        <f t="shared" ref="G369" si="24">AND(A368=A367,B368=B367,C368=C367,D368=D367,E368=E367,F368=F367)</f>
        <v>0</v>
      </c>
      <c r="H369" s="6" t="b">
        <f t="shared" ref="H369" si="25">OR(ISBLANK(A368),ISBLANK(B368),ISBLANK(C368),ISBLANK(D368),ISBLANK(E368),ISBLANK(F368))</f>
        <v>0</v>
      </c>
      <c r="I369" s="7" t="b">
        <f t="shared" ref="I369" si="26">C368=0</f>
        <v>0</v>
      </c>
    </row>
    <row r="370" spans="1:9" ht="15" customHeight="1" outlineLevel="1" x14ac:dyDescent="0.2">
      <c r="A370" s="1" t="s">
        <v>128</v>
      </c>
      <c r="B370" s="1">
        <v>1.25</v>
      </c>
      <c r="C370" s="1">
        <v>50</v>
      </c>
      <c r="D370" s="1">
        <v>0.7</v>
      </c>
      <c r="E370" s="1">
        <v>25</v>
      </c>
      <c r="F370" s="1" t="s">
        <v>181</v>
      </c>
      <c r="G370" s="6" t="b">
        <f>AND(A368=A367,B368=B367,C368=C367,D368=D367,E368=E367,F368=F367)</f>
        <v>0</v>
      </c>
      <c r="H370" s="6" t="b">
        <f>OR(ISBLANK(A368),ISBLANK(B368),ISBLANK(C368),ISBLANK(D368),ISBLANK(E368),ISBLANK(F368))</f>
        <v>0</v>
      </c>
      <c r="I370" s="7" t="b">
        <f>C368=0</f>
        <v>0</v>
      </c>
    </row>
    <row r="371" spans="1:9" ht="15" customHeight="1" outlineLevel="1" x14ac:dyDescent="0.2">
      <c r="A371" s="1" t="s">
        <v>127</v>
      </c>
      <c r="B371" s="1">
        <v>2.2999999999999998</v>
      </c>
      <c r="C371" s="1">
        <v>50</v>
      </c>
      <c r="D371" s="1">
        <v>1.3</v>
      </c>
      <c r="E371" s="1">
        <v>25</v>
      </c>
      <c r="F371" s="1" t="s">
        <v>401</v>
      </c>
      <c r="G371" s="6" t="b">
        <f>AND(A370=A368,B370=B368,C370=C368,D370=D368,E370=E368,F370=F368)</f>
        <v>0</v>
      </c>
      <c r="H371" s="6" t="b">
        <f t="shared" si="22"/>
        <v>0</v>
      </c>
      <c r="I371" s="7" t="b">
        <f t="shared" si="23"/>
        <v>0</v>
      </c>
    </row>
    <row r="372" spans="1:9" ht="15" customHeight="1" outlineLevel="1" x14ac:dyDescent="0.2">
      <c r="A372" s="1" t="s">
        <v>155</v>
      </c>
      <c r="B372" s="1">
        <v>3.85</v>
      </c>
      <c r="C372" s="1">
        <v>50</v>
      </c>
      <c r="D372" s="1">
        <v>2.4500000000000002</v>
      </c>
      <c r="E372" s="1">
        <v>10</v>
      </c>
      <c r="F372" s="1" t="s">
        <v>401</v>
      </c>
      <c r="G372" s="6" t="b">
        <f t="shared" si="21"/>
        <v>0</v>
      </c>
      <c r="H372" s="6" t="b">
        <f t="shared" si="22"/>
        <v>0</v>
      </c>
      <c r="I372" s="7" t="b">
        <f t="shared" si="23"/>
        <v>0</v>
      </c>
    </row>
    <row r="373" spans="1:9" ht="15" customHeight="1" outlineLevel="1" x14ac:dyDescent="0.2">
      <c r="A373" s="1" t="s">
        <v>402</v>
      </c>
      <c r="B373" s="1">
        <v>5.35</v>
      </c>
      <c r="C373" s="1">
        <v>20</v>
      </c>
      <c r="D373" s="1">
        <v>3.05</v>
      </c>
      <c r="E373" s="1">
        <v>10</v>
      </c>
      <c r="F373" s="1" t="s">
        <v>401</v>
      </c>
      <c r="G373" s="6" t="b">
        <f t="shared" si="21"/>
        <v>0</v>
      </c>
      <c r="H373" s="6" t="b">
        <f t="shared" si="22"/>
        <v>0</v>
      </c>
      <c r="I373" s="7" t="b">
        <f t="shared" si="23"/>
        <v>0</v>
      </c>
    </row>
    <row r="374" spans="1:9" ht="15" customHeight="1" outlineLevel="1" x14ac:dyDescent="0.2">
      <c r="A374" s="1" t="s">
        <v>184</v>
      </c>
      <c r="B374" s="1">
        <v>19</v>
      </c>
      <c r="C374" s="1">
        <v>10</v>
      </c>
      <c r="D374" s="1">
        <v>10.85</v>
      </c>
      <c r="E374" s="1">
        <v>5</v>
      </c>
      <c r="F374" s="1" t="s">
        <v>90</v>
      </c>
      <c r="G374" s="6" t="b">
        <f t="shared" si="21"/>
        <v>0</v>
      </c>
      <c r="H374" s="6" t="b">
        <f t="shared" si="22"/>
        <v>0</v>
      </c>
      <c r="I374" s="7" t="b">
        <f t="shared" si="23"/>
        <v>0</v>
      </c>
    </row>
    <row r="375" spans="1:9" ht="15" customHeight="1" outlineLevel="1" x14ac:dyDescent="0.2">
      <c r="A375" s="1" t="s">
        <v>182</v>
      </c>
      <c r="B375" s="1">
        <v>10.95</v>
      </c>
      <c r="C375" s="1">
        <v>20</v>
      </c>
      <c r="D375" s="1">
        <v>6.25</v>
      </c>
      <c r="E375" s="1">
        <v>5</v>
      </c>
      <c r="F375" s="1" t="s">
        <v>403</v>
      </c>
      <c r="G375" s="6" t="b">
        <f t="shared" si="21"/>
        <v>0</v>
      </c>
      <c r="H375" s="6" t="b">
        <f t="shared" si="22"/>
        <v>0</v>
      </c>
      <c r="I375" s="7" t="b">
        <f t="shared" si="23"/>
        <v>0</v>
      </c>
    </row>
    <row r="376" spans="1:9" ht="15" customHeight="1" outlineLevel="1" x14ac:dyDescent="0.2">
      <c r="A376" s="1" t="s">
        <v>182</v>
      </c>
      <c r="B376" s="1">
        <v>15.75</v>
      </c>
      <c r="C376" s="1">
        <v>10</v>
      </c>
      <c r="D376" s="1">
        <v>9.3000000000000007</v>
      </c>
      <c r="E376" s="1">
        <v>5</v>
      </c>
      <c r="F376" s="1" t="s">
        <v>404</v>
      </c>
      <c r="G376" s="6" t="b">
        <f t="shared" si="21"/>
        <v>0</v>
      </c>
      <c r="H376" s="6" t="b">
        <f t="shared" si="22"/>
        <v>0</v>
      </c>
      <c r="I376" s="7" t="b">
        <f t="shared" si="23"/>
        <v>0</v>
      </c>
    </row>
    <row r="377" spans="1:9" ht="15" customHeight="1" outlineLevel="1" x14ac:dyDescent="0.2">
      <c r="A377" s="1" t="s">
        <v>183</v>
      </c>
      <c r="B377" s="1">
        <v>2.65</v>
      </c>
      <c r="C377" s="1">
        <v>50</v>
      </c>
      <c r="D377" s="1">
        <v>1.5</v>
      </c>
      <c r="E377" s="1">
        <v>10</v>
      </c>
      <c r="F377" s="1" t="s">
        <v>405</v>
      </c>
      <c r="G377" s="6" t="b">
        <f t="shared" si="21"/>
        <v>0</v>
      </c>
      <c r="H377" s="6" t="b">
        <f t="shared" si="22"/>
        <v>0</v>
      </c>
      <c r="I377" s="7" t="b">
        <f t="shared" si="23"/>
        <v>0</v>
      </c>
    </row>
    <row r="378" spans="1:9" ht="15" customHeight="1" outlineLevel="1" x14ac:dyDescent="0.2">
      <c r="A378" s="1" t="s">
        <v>166</v>
      </c>
      <c r="B378" s="1">
        <v>4.6500000000000004</v>
      </c>
      <c r="C378" s="1">
        <v>50</v>
      </c>
      <c r="D378" s="1">
        <v>2.65</v>
      </c>
      <c r="E378" s="1">
        <v>10</v>
      </c>
      <c r="F378" s="1" t="s">
        <v>405</v>
      </c>
      <c r="G378" s="6" t="b">
        <f t="shared" si="21"/>
        <v>0</v>
      </c>
      <c r="H378" s="6" t="b">
        <f t="shared" si="22"/>
        <v>0</v>
      </c>
      <c r="I378" s="7" t="b">
        <f t="shared" si="23"/>
        <v>0</v>
      </c>
    </row>
    <row r="379" spans="1:9" ht="15" customHeight="1" outlineLevel="1" x14ac:dyDescent="0.2">
      <c r="A379" s="1" t="s">
        <v>156</v>
      </c>
      <c r="B379" s="1">
        <v>2.25</v>
      </c>
      <c r="C379" s="1">
        <v>50</v>
      </c>
      <c r="D379" s="1">
        <v>1.25</v>
      </c>
      <c r="E379" s="1">
        <v>25</v>
      </c>
      <c r="F379" s="1" t="s">
        <v>405</v>
      </c>
      <c r="G379" s="6" t="b">
        <f t="shared" si="21"/>
        <v>0</v>
      </c>
      <c r="H379" s="6" t="b">
        <f t="shared" si="22"/>
        <v>0</v>
      </c>
      <c r="I379" s="7" t="b">
        <f t="shared" si="23"/>
        <v>0</v>
      </c>
    </row>
    <row r="380" spans="1:9" ht="15" customHeight="1" outlineLevel="1" x14ac:dyDescent="0.2">
      <c r="A380" s="1" t="s">
        <v>158</v>
      </c>
      <c r="B380" s="1">
        <v>3.5</v>
      </c>
      <c r="C380" s="1">
        <v>50</v>
      </c>
      <c r="D380" s="1">
        <v>1.95</v>
      </c>
      <c r="E380" s="1">
        <v>25</v>
      </c>
      <c r="F380" s="1" t="s">
        <v>405</v>
      </c>
      <c r="G380" s="6" t="b">
        <f t="shared" si="21"/>
        <v>0</v>
      </c>
      <c r="H380" s="6" t="b">
        <f t="shared" si="22"/>
        <v>0</v>
      </c>
      <c r="I380" s="7" t="b">
        <f t="shared" si="23"/>
        <v>0</v>
      </c>
    </row>
    <row r="381" spans="1:9" ht="15" customHeight="1" outlineLevel="1" x14ac:dyDescent="0.2">
      <c r="A381" s="1" t="s">
        <v>180</v>
      </c>
      <c r="B381" s="1">
        <v>4</v>
      </c>
      <c r="C381" s="1">
        <v>50</v>
      </c>
      <c r="D381" s="1">
        <v>2.25</v>
      </c>
      <c r="E381" s="1">
        <v>25</v>
      </c>
      <c r="F381" s="1" t="s">
        <v>405</v>
      </c>
      <c r="G381" s="6" t="b">
        <f t="shared" si="21"/>
        <v>0</v>
      </c>
      <c r="H381" s="6" t="b">
        <f t="shared" si="22"/>
        <v>0</v>
      </c>
      <c r="I381" s="7" t="b">
        <f t="shared" si="23"/>
        <v>0</v>
      </c>
    </row>
    <row r="382" spans="1:9" ht="15" customHeight="1" outlineLevel="1" x14ac:dyDescent="0.2">
      <c r="A382" s="1" t="s">
        <v>128</v>
      </c>
      <c r="B382" s="1">
        <v>1.7</v>
      </c>
      <c r="C382" s="1">
        <v>50</v>
      </c>
      <c r="D382" s="1">
        <v>0.95</v>
      </c>
      <c r="E382" s="1">
        <v>25</v>
      </c>
      <c r="F382" s="1" t="s">
        <v>406</v>
      </c>
      <c r="G382" s="6" t="b">
        <f t="shared" si="21"/>
        <v>0</v>
      </c>
      <c r="H382" s="6" t="b">
        <f t="shared" si="22"/>
        <v>0</v>
      </c>
      <c r="I382" s="7" t="b">
        <f t="shared" si="23"/>
        <v>0</v>
      </c>
    </row>
    <row r="383" spans="1:9" ht="15" customHeight="1" outlineLevel="1" x14ac:dyDescent="0.2">
      <c r="A383" s="1" t="s">
        <v>132</v>
      </c>
      <c r="B383" s="1">
        <v>2.2000000000000002</v>
      </c>
      <c r="C383" s="1">
        <v>50</v>
      </c>
      <c r="D383" s="1">
        <v>1.25</v>
      </c>
      <c r="E383" s="1">
        <v>25</v>
      </c>
      <c r="F383" s="1" t="s">
        <v>406</v>
      </c>
      <c r="G383" s="6" t="b">
        <f t="shared" si="21"/>
        <v>0</v>
      </c>
      <c r="H383" s="6" t="b">
        <f t="shared" si="22"/>
        <v>0</v>
      </c>
      <c r="I383" s="7" t="b">
        <f t="shared" si="23"/>
        <v>0</v>
      </c>
    </row>
    <row r="384" spans="1:9" ht="15" customHeight="1" outlineLevel="1" x14ac:dyDescent="0.2">
      <c r="A384" s="1" t="s">
        <v>128</v>
      </c>
      <c r="B384" s="1">
        <v>2.5499999999999998</v>
      </c>
      <c r="C384" s="1">
        <v>50</v>
      </c>
      <c r="D384" s="1">
        <v>1.45</v>
      </c>
      <c r="E384" s="1">
        <v>25</v>
      </c>
      <c r="F384" s="1" t="s">
        <v>407</v>
      </c>
      <c r="G384" s="6" t="b">
        <f t="shared" si="21"/>
        <v>0</v>
      </c>
      <c r="H384" s="6" t="b">
        <f t="shared" si="22"/>
        <v>0</v>
      </c>
      <c r="I384" s="7" t="b">
        <f t="shared" si="23"/>
        <v>0</v>
      </c>
    </row>
    <row r="385" spans="1:9" ht="15" customHeight="1" outlineLevel="1" x14ac:dyDescent="0.2">
      <c r="A385" s="1" t="s">
        <v>132</v>
      </c>
      <c r="B385" s="1">
        <v>3</v>
      </c>
      <c r="C385" s="1">
        <v>50</v>
      </c>
      <c r="D385" s="1">
        <v>1.7</v>
      </c>
      <c r="E385" s="1">
        <v>25</v>
      </c>
      <c r="F385" s="1" t="s">
        <v>407</v>
      </c>
      <c r="G385" s="6" t="b">
        <f t="shared" si="21"/>
        <v>0</v>
      </c>
      <c r="H385" s="6" t="b">
        <f t="shared" si="22"/>
        <v>0</v>
      </c>
      <c r="I385" s="7" t="b">
        <f t="shared" si="23"/>
        <v>0</v>
      </c>
    </row>
    <row r="386" spans="1:9" ht="15" customHeight="1" outlineLevel="1" x14ac:dyDescent="0.2">
      <c r="A386" s="1" t="s">
        <v>129</v>
      </c>
      <c r="B386" s="1">
        <v>4.1500000000000004</v>
      </c>
      <c r="C386" s="1">
        <v>50</v>
      </c>
      <c r="D386" s="1">
        <v>2.35</v>
      </c>
      <c r="E386" s="1">
        <v>10</v>
      </c>
      <c r="F386" s="1" t="s">
        <v>407</v>
      </c>
      <c r="G386" s="6" t="b">
        <f t="shared" si="21"/>
        <v>0</v>
      </c>
      <c r="H386" s="6" t="b">
        <f t="shared" si="22"/>
        <v>0</v>
      </c>
      <c r="I386" s="7" t="b">
        <f t="shared" si="23"/>
        <v>0</v>
      </c>
    </row>
    <row r="387" spans="1:9" ht="15" customHeight="1" outlineLevel="1" x14ac:dyDescent="0.2">
      <c r="A387" s="1" t="s">
        <v>128</v>
      </c>
      <c r="B387" s="1">
        <v>2.5499999999999998</v>
      </c>
      <c r="C387" s="1">
        <v>50</v>
      </c>
      <c r="D387" s="1">
        <v>1.45</v>
      </c>
      <c r="E387" s="1">
        <v>25</v>
      </c>
      <c r="F387" s="1" t="s">
        <v>408</v>
      </c>
      <c r="G387" s="6" t="b">
        <f t="shared" si="21"/>
        <v>0</v>
      </c>
      <c r="H387" s="6" t="b">
        <f t="shared" si="22"/>
        <v>0</v>
      </c>
      <c r="I387" s="7" t="b">
        <f t="shared" si="23"/>
        <v>0</v>
      </c>
    </row>
    <row r="388" spans="1:9" ht="15" customHeight="1" outlineLevel="1" x14ac:dyDescent="0.2">
      <c r="A388" s="1" t="s">
        <v>138</v>
      </c>
      <c r="B388" s="1">
        <v>18.399999999999999</v>
      </c>
      <c r="C388" s="1">
        <v>10</v>
      </c>
      <c r="D388" s="1">
        <v>10.5</v>
      </c>
      <c r="E388" s="1">
        <v>5</v>
      </c>
      <c r="F388" s="1" t="s">
        <v>409</v>
      </c>
      <c r="G388" s="6" t="b">
        <f t="shared" si="21"/>
        <v>0</v>
      </c>
      <c r="H388" s="6" t="b">
        <f t="shared" si="22"/>
        <v>0</v>
      </c>
      <c r="I388" s="7" t="b">
        <f t="shared" si="23"/>
        <v>0</v>
      </c>
    </row>
    <row r="389" spans="1:9" ht="15" customHeight="1" outlineLevel="1" x14ac:dyDescent="0.2">
      <c r="A389" s="1" t="s">
        <v>132</v>
      </c>
      <c r="B389" s="1">
        <v>12.25</v>
      </c>
      <c r="C389" s="1">
        <v>20</v>
      </c>
      <c r="D389" s="1">
        <v>7</v>
      </c>
      <c r="E389" s="1">
        <v>10</v>
      </c>
      <c r="F389" s="1" t="s">
        <v>410</v>
      </c>
      <c r="G389" s="6" t="b">
        <f t="shared" ref="G389:G452" si="27">AND(A388=A387,B388=B387,C388=C387,D388=D387,E388=E387,F388=F387)</f>
        <v>0</v>
      </c>
      <c r="H389" s="6" t="b">
        <f t="shared" ref="H389:H452" si="28">OR(ISBLANK(A388),ISBLANK(B388),ISBLANK(C388),ISBLANK(D388),ISBLANK(E388),ISBLANK(F388))</f>
        <v>0</v>
      </c>
      <c r="I389" s="7" t="b">
        <f t="shared" ref="I389:I452" si="29">C388=0</f>
        <v>0</v>
      </c>
    </row>
    <row r="390" spans="1:9" ht="15" customHeight="1" outlineLevel="1" x14ac:dyDescent="0.2">
      <c r="A390" s="1" t="s">
        <v>132</v>
      </c>
      <c r="B390" s="1">
        <v>12.25</v>
      </c>
      <c r="C390" s="1">
        <v>20</v>
      </c>
      <c r="D390" s="1">
        <v>7</v>
      </c>
      <c r="E390" s="1">
        <v>10</v>
      </c>
      <c r="F390" s="1" t="s">
        <v>411</v>
      </c>
      <c r="G390" s="6" t="b">
        <f t="shared" si="27"/>
        <v>0</v>
      </c>
      <c r="H390" s="6" t="b">
        <f t="shared" si="28"/>
        <v>0</v>
      </c>
      <c r="I390" s="7" t="b">
        <f t="shared" si="29"/>
        <v>0</v>
      </c>
    </row>
    <row r="391" spans="1:9" ht="15" customHeight="1" outlineLevel="1" x14ac:dyDescent="0.2">
      <c r="A391" s="1" t="s">
        <v>160</v>
      </c>
      <c r="B391" s="1">
        <v>3.5</v>
      </c>
      <c r="C391" s="1">
        <v>50</v>
      </c>
      <c r="D391" s="1">
        <v>2</v>
      </c>
      <c r="E391" s="1">
        <v>25</v>
      </c>
      <c r="F391" s="1" t="s">
        <v>412</v>
      </c>
      <c r="G391" s="6" t="b">
        <f t="shared" si="27"/>
        <v>0</v>
      </c>
      <c r="H391" s="6" t="b">
        <f t="shared" si="28"/>
        <v>0</v>
      </c>
      <c r="I391" s="7" t="b">
        <f t="shared" si="29"/>
        <v>0</v>
      </c>
    </row>
    <row r="392" spans="1:9" ht="15" customHeight="1" outlineLevel="1" x14ac:dyDescent="0.2">
      <c r="A392" s="1" t="s">
        <v>156</v>
      </c>
      <c r="B392" s="1">
        <v>1.1499999999999999</v>
      </c>
      <c r="C392" s="1">
        <v>50</v>
      </c>
      <c r="D392" s="1">
        <v>0.65</v>
      </c>
      <c r="E392" s="1">
        <v>25</v>
      </c>
      <c r="F392" s="1" t="s">
        <v>91</v>
      </c>
      <c r="G392" s="6" t="b">
        <f t="shared" si="27"/>
        <v>0</v>
      </c>
      <c r="H392" s="6" t="b">
        <f t="shared" si="28"/>
        <v>0</v>
      </c>
      <c r="I392" s="7" t="b">
        <f t="shared" si="29"/>
        <v>0</v>
      </c>
    </row>
    <row r="393" spans="1:9" ht="15" customHeight="1" outlineLevel="1" x14ac:dyDescent="0.2">
      <c r="A393" s="1" t="s">
        <v>157</v>
      </c>
      <c r="B393" s="1">
        <v>1.6</v>
      </c>
      <c r="C393" s="1">
        <v>50</v>
      </c>
      <c r="D393" s="1">
        <v>0.9</v>
      </c>
      <c r="E393" s="1">
        <v>25</v>
      </c>
      <c r="F393" s="1" t="s">
        <v>91</v>
      </c>
      <c r="G393" s="6" t="b">
        <f t="shared" si="27"/>
        <v>0</v>
      </c>
      <c r="H393" s="6" t="b">
        <f t="shared" si="28"/>
        <v>0</v>
      </c>
      <c r="I393" s="7" t="b">
        <f t="shared" si="29"/>
        <v>0</v>
      </c>
    </row>
    <row r="394" spans="1:9" ht="15" customHeight="1" outlineLevel="1" x14ac:dyDescent="0.2">
      <c r="A394" s="1" t="s">
        <v>158</v>
      </c>
      <c r="B394" s="1">
        <v>1.95</v>
      </c>
      <c r="C394" s="1">
        <v>50</v>
      </c>
      <c r="D394" s="1">
        <v>1.1000000000000001</v>
      </c>
      <c r="E394" s="1">
        <v>25</v>
      </c>
      <c r="F394" s="1" t="s">
        <v>413</v>
      </c>
      <c r="G394" s="6" t="b">
        <f t="shared" si="27"/>
        <v>0</v>
      </c>
      <c r="H394" s="6" t="b">
        <f t="shared" si="28"/>
        <v>0</v>
      </c>
      <c r="I394" s="7" t="b">
        <f t="shared" si="29"/>
        <v>0</v>
      </c>
    </row>
    <row r="395" spans="1:9" ht="15" customHeight="1" outlineLevel="1" x14ac:dyDescent="0.2">
      <c r="A395" s="1" t="s">
        <v>180</v>
      </c>
      <c r="B395" s="1">
        <v>2.2000000000000002</v>
      </c>
      <c r="C395" s="1">
        <v>50</v>
      </c>
      <c r="D395" s="1">
        <v>1.25</v>
      </c>
      <c r="E395" s="1">
        <v>25</v>
      </c>
      <c r="F395" s="1" t="s">
        <v>92</v>
      </c>
      <c r="G395" s="6" t="b">
        <f t="shared" si="27"/>
        <v>0</v>
      </c>
      <c r="H395" s="6" t="b">
        <f t="shared" si="28"/>
        <v>0</v>
      </c>
      <c r="I395" s="7" t="b">
        <f t="shared" si="29"/>
        <v>0</v>
      </c>
    </row>
    <row r="396" spans="1:9" ht="15" customHeight="1" outlineLevel="1" x14ac:dyDescent="0.2">
      <c r="A396" s="1" t="s">
        <v>155</v>
      </c>
      <c r="B396" s="1">
        <v>16.5</v>
      </c>
      <c r="C396" s="1">
        <v>20</v>
      </c>
      <c r="D396" s="1">
        <v>9.1</v>
      </c>
      <c r="E396" s="1">
        <v>10</v>
      </c>
      <c r="F396" s="1" t="s">
        <v>414</v>
      </c>
      <c r="G396" s="6" t="b">
        <f t="shared" si="27"/>
        <v>0</v>
      </c>
      <c r="H396" s="6" t="b">
        <f t="shared" si="28"/>
        <v>0</v>
      </c>
      <c r="I396" s="7" t="b">
        <f t="shared" si="29"/>
        <v>0</v>
      </c>
    </row>
    <row r="397" spans="1:9" ht="15" customHeight="1" outlineLevel="1" x14ac:dyDescent="0.2">
      <c r="A397" s="1" t="s">
        <v>127</v>
      </c>
      <c r="B397" s="1">
        <v>1.85</v>
      </c>
      <c r="C397" s="1">
        <v>50</v>
      </c>
      <c r="D397" s="1">
        <v>1.05</v>
      </c>
      <c r="E397" s="1">
        <v>25</v>
      </c>
      <c r="F397" s="1" t="s">
        <v>2</v>
      </c>
      <c r="G397" s="6" t="b">
        <f t="shared" si="27"/>
        <v>0</v>
      </c>
      <c r="H397" s="6" t="b">
        <f t="shared" si="28"/>
        <v>0</v>
      </c>
      <c r="I397" s="7" t="b">
        <f t="shared" si="29"/>
        <v>0</v>
      </c>
    </row>
    <row r="398" spans="1:9" ht="15" customHeight="1" outlineLevel="1" x14ac:dyDescent="0.2">
      <c r="A398" s="1" t="s">
        <v>134</v>
      </c>
      <c r="B398" s="1">
        <v>7</v>
      </c>
      <c r="C398" s="1">
        <v>20</v>
      </c>
      <c r="D398" s="1">
        <v>4</v>
      </c>
      <c r="E398" s="1">
        <v>10</v>
      </c>
      <c r="F398" s="1" t="s">
        <v>415</v>
      </c>
      <c r="G398" s="6" t="b">
        <f t="shared" si="27"/>
        <v>0</v>
      </c>
      <c r="H398" s="6" t="b">
        <f t="shared" si="28"/>
        <v>0</v>
      </c>
      <c r="I398" s="7" t="b">
        <f t="shared" si="29"/>
        <v>0</v>
      </c>
    </row>
    <row r="399" spans="1:9" ht="15" customHeight="1" outlineLevel="1" x14ac:dyDescent="0.2">
      <c r="A399" s="1" t="s">
        <v>159</v>
      </c>
      <c r="B399" s="1">
        <v>3.4</v>
      </c>
      <c r="C399" s="1">
        <v>50</v>
      </c>
      <c r="D399" s="1">
        <v>2.1</v>
      </c>
      <c r="E399" s="1">
        <v>10</v>
      </c>
      <c r="F399" s="1" t="s">
        <v>93</v>
      </c>
      <c r="G399" s="6" t="b">
        <f t="shared" si="27"/>
        <v>0</v>
      </c>
      <c r="H399" s="6" t="b">
        <f t="shared" si="28"/>
        <v>0</v>
      </c>
      <c r="I399" s="7" t="b">
        <f t="shared" si="29"/>
        <v>0</v>
      </c>
    </row>
    <row r="400" spans="1:9" ht="15" customHeight="1" outlineLevel="1" x14ac:dyDescent="0.2">
      <c r="A400" s="1" t="s">
        <v>153</v>
      </c>
      <c r="B400" s="1">
        <v>5.0999999999999996</v>
      </c>
      <c r="C400" s="1">
        <v>50</v>
      </c>
      <c r="D400" s="1">
        <v>2.9</v>
      </c>
      <c r="E400" s="1">
        <v>10</v>
      </c>
      <c r="F400" s="1" t="s">
        <v>93</v>
      </c>
      <c r="G400" s="6" t="b">
        <f t="shared" si="27"/>
        <v>0</v>
      </c>
      <c r="H400" s="6" t="b">
        <f t="shared" si="28"/>
        <v>0</v>
      </c>
      <c r="I400" s="7" t="b">
        <f t="shared" si="29"/>
        <v>0</v>
      </c>
    </row>
    <row r="401" spans="1:9" ht="15" customHeight="1" outlineLevel="1" x14ac:dyDescent="0.2">
      <c r="A401" s="1" t="s">
        <v>163</v>
      </c>
      <c r="B401" s="1">
        <v>5.25</v>
      </c>
      <c r="C401" s="1">
        <v>50</v>
      </c>
      <c r="D401" s="1">
        <v>3</v>
      </c>
      <c r="E401" s="1">
        <v>10</v>
      </c>
      <c r="F401" s="1" t="s">
        <v>93</v>
      </c>
      <c r="G401" s="6" t="b">
        <f t="shared" si="27"/>
        <v>0</v>
      </c>
      <c r="H401" s="6" t="b">
        <f t="shared" si="28"/>
        <v>0</v>
      </c>
      <c r="I401" s="7" t="b">
        <f t="shared" si="29"/>
        <v>0</v>
      </c>
    </row>
    <row r="402" spans="1:9" ht="15" customHeight="1" outlineLevel="1" x14ac:dyDescent="0.2">
      <c r="A402" s="1" t="s">
        <v>133</v>
      </c>
      <c r="B402" s="1">
        <v>6.85</v>
      </c>
      <c r="C402" s="1">
        <v>20</v>
      </c>
      <c r="D402" s="1">
        <v>3.9</v>
      </c>
      <c r="E402" s="1">
        <v>10</v>
      </c>
      <c r="F402" s="1" t="s">
        <v>93</v>
      </c>
      <c r="G402" s="6" t="b">
        <f t="shared" si="27"/>
        <v>0</v>
      </c>
      <c r="H402" s="6" t="b">
        <f t="shared" si="28"/>
        <v>0</v>
      </c>
      <c r="I402" s="7" t="b">
        <f t="shared" si="29"/>
        <v>0</v>
      </c>
    </row>
    <row r="403" spans="1:9" ht="15" customHeight="1" outlineLevel="1" x14ac:dyDescent="0.2">
      <c r="A403" s="1" t="s">
        <v>134</v>
      </c>
      <c r="B403" s="1">
        <v>9.5500000000000007</v>
      </c>
      <c r="C403" s="1">
        <v>20</v>
      </c>
      <c r="D403" s="1">
        <v>5.45</v>
      </c>
      <c r="E403" s="1">
        <v>10</v>
      </c>
      <c r="F403" s="1" t="s">
        <v>93</v>
      </c>
      <c r="G403" s="6" t="b">
        <f t="shared" si="27"/>
        <v>0</v>
      </c>
      <c r="H403" s="6" t="b">
        <f t="shared" si="28"/>
        <v>0</v>
      </c>
      <c r="I403" s="7" t="b">
        <f t="shared" si="29"/>
        <v>0</v>
      </c>
    </row>
    <row r="404" spans="1:9" ht="15" customHeight="1" outlineLevel="1" x14ac:dyDescent="0.2">
      <c r="A404" s="1" t="s">
        <v>136</v>
      </c>
      <c r="B404" s="1">
        <v>12.35</v>
      </c>
      <c r="C404" s="1">
        <v>20</v>
      </c>
      <c r="D404" s="1">
        <v>7.05</v>
      </c>
      <c r="E404" s="1">
        <v>10</v>
      </c>
      <c r="F404" s="1" t="s">
        <v>93</v>
      </c>
      <c r="G404" s="6" t="b">
        <f t="shared" si="27"/>
        <v>0</v>
      </c>
      <c r="H404" s="6" t="b">
        <f t="shared" si="28"/>
        <v>0</v>
      </c>
      <c r="I404" s="7" t="b">
        <f t="shared" si="29"/>
        <v>0</v>
      </c>
    </row>
    <row r="405" spans="1:9" ht="15" customHeight="1" outlineLevel="1" x14ac:dyDescent="0.2">
      <c r="A405" s="1" t="s">
        <v>183</v>
      </c>
      <c r="B405" s="1">
        <v>2.2999999999999998</v>
      </c>
      <c r="C405" s="1">
        <v>50</v>
      </c>
      <c r="D405" s="1">
        <v>1.3</v>
      </c>
      <c r="E405" s="1">
        <v>10</v>
      </c>
      <c r="F405" s="1" t="s">
        <v>96</v>
      </c>
      <c r="G405" s="6" t="b">
        <f t="shared" si="27"/>
        <v>0</v>
      </c>
      <c r="H405" s="6" t="b">
        <f t="shared" si="28"/>
        <v>0</v>
      </c>
      <c r="I405" s="7" t="b">
        <f t="shared" si="29"/>
        <v>0</v>
      </c>
    </row>
    <row r="406" spans="1:9" ht="15" customHeight="1" outlineLevel="1" x14ac:dyDescent="0.2">
      <c r="A406" s="1" t="s">
        <v>165</v>
      </c>
      <c r="B406" s="1">
        <v>2.65</v>
      </c>
      <c r="C406" s="1">
        <v>50</v>
      </c>
      <c r="D406" s="1">
        <v>1.5</v>
      </c>
      <c r="E406" s="1">
        <v>10</v>
      </c>
      <c r="F406" s="1" t="s">
        <v>416</v>
      </c>
      <c r="G406" s="6" t="b">
        <f t="shared" si="27"/>
        <v>0</v>
      </c>
      <c r="H406" s="6" t="b">
        <f t="shared" si="28"/>
        <v>0</v>
      </c>
      <c r="I406" s="7" t="b">
        <f t="shared" si="29"/>
        <v>0</v>
      </c>
    </row>
    <row r="407" spans="1:9" ht="15" customHeight="1" outlineLevel="1" x14ac:dyDescent="0.2">
      <c r="A407" s="1" t="s">
        <v>166</v>
      </c>
      <c r="B407" s="1">
        <v>3.1</v>
      </c>
      <c r="C407" s="1">
        <v>50</v>
      </c>
      <c r="D407" s="1">
        <v>1.75</v>
      </c>
      <c r="E407" s="1">
        <v>10</v>
      </c>
      <c r="F407" s="1" t="s">
        <v>416</v>
      </c>
      <c r="G407" s="6" t="b">
        <f t="shared" si="27"/>
        <v>0</v>
      </c>
      <c r="H407" s="6" t="b">
        <f t="shared" si="28"/>
        <v>0</v>
      </c>
      <c r="I407" s="7" t="b">
        <f t="shared" si="29"/>
        <v>0</v>
      </c>
    </row>
    <row r="408" spans="1:9" ht="15" customHeight="1" outlineLevel="1" x14ac:dyDescent="0.2">
      <c r="A408" s="1" t="s">
        <v>211</v>
      </c>
      <c r="B408" s="1">
        <v>3.5</v>
      </c>
      <c r="C408" s="1">
        <v>50</v>
      </c>
      <c r="D408" s="1">
        <v>2</v>
      </c>
      <c r="E408" s="1">
        <v>10</v>
      </c>
      <c r="F408" s="1" t="s">
        <v>96</v>
      </c>
      <c r="G408" s="6" t="b">
        <f t="shared" si="27"/>
        <v>0</v>
      </c>
      <c r="H408" s="6" t="b">
        <f t="shared" si="28"/>
        <v>0</v>
      </c>
      <c r="I408" s="7" t="b">
        <f t="shared" si="29"/>
        <v>0</v>
      </c>
    </row>
    <row r="409" spans="1:9" ht="15" customHeight="1" outlineLevel="1" x14ac:dyDescent="0.2">
      <c r="A409" s="1" t="s">
        <v>156</v>
      </c>
      <c r="B409" s="1">
        <v>1.35</v>
      </c>
      <c r="C409" s="1">
        <v>50</v>
      </c>
      <c r="D409" s="1">
        <v>0.75</v>
      </c>
      <c r="E409" s="1">
        <v>25</v>
      </c>
      <c r="F409" s="1" t="s">
        <v>96</v>
      </c>
      <c r="G409" s="6" t="b">
        <f t="shared" si="27"/>
        <v>0</v>
      </c>
      <c r="H409" s="6" t="b">
        <f t="shared" si="28"/>
        <v>0</v>
      </c>
      <c r="I409" s="7" t="b">
        <f t="shared" si="29"/>
        <v>0</v>
      </c>
    </row>
    <row r="410" spans="1:9" ht="15" customHeight="1" outlineLevel="1" x14ac:dyDescent="0.2">
      <c r="A410" s="1" t="s">
        <v>157</v>
      </c>
      <c r="B410" s="1">
        <v>1.5</v>
      </c>
      <c r="C410" s="1">
        <v>50</v>
      </c>
      <c r="D410" s="1">
        <v>0.85</v>
      </c>
      <c r="E410" s="1">
        <v>25</v>
      </c>
      <c r="F410" s="1" t="s">
        <v>96</v>
      </c>
      <c r="G410" s="6" t="b">
        <f t="shared" si="27"/>
        <v>0</v>
      </c>
      <c r="H410" s="6" t="b">
        <f t="shared" si="28"/>
        <v>0</v>
      </c>
      <c r="I410" s="7" t="b">
        <f t="shared" si="29"/>
        <v>0</v>
      </c>
    </row>
    <row r="411" spans="1:9" ht="15" customHeight="1" outlineLevel="1" x14ac:dyDescent="0.2">
      <c r="A411" s="1" t="s">
        <v>158</v>
      </c>
      <c r="B411" s="1">
        <v>2.1</v>
      </c>
      <c r="C411" s="1">
        <v>50</v>
      </c>
      <c r="D411" s="1">
        <v>1.2</v>
      </c>
      <c r="E411" s="1">
        <v>25</v>
      </c>
      <c r="F411" s="1" t="s">
        <v>416</v>
      </c>
      <c r="G411" s="6" t="b">
        <f t="shared" si="27"/>
        <v>0</v>
      </c>
      <c r="H411" s="6" t="b">
        <f t="shared" si="28"/>
        <v>0</v>
      </c>
      <c r="I411" s="7" t="b">
        <f t="shared" si="29"/>
        <v>0</v>
      </c>
    </row>
    <row r="412" spans="1:9" ht="15" customHeight="1" outlineLevel="1" x14ac:dyDescent="0.2">
      <c r="A412" s="1" t="s">
        <v>313</v>
      </c>
      <c r="B412" s="1">
        <v>8.35</v>
      </c>
      <c r="C412" s="1">
        <v>20</v>
      </c>
      <c r="D412" s="1">
        <v>3.75</v>
      </c>
      <c r="E412" s="1">
        <v>10</v>
      </c>
      <c r="F412" s="1" t="s">
        <v>96</v>
      </c>
      <c r="G412" s="6" t="b">
        <f t="shared" si="27"/>
        <v>0</v>
      </c>
      <c r="H412" s="6" t="b">
        <f t="shared" si="28"/>
        <v>0</v>
      </c>
      <c r="I412" s="7" t="b">
        <f t="shared" si="29"/>
        <v>0</v>
      </c>
    </row>
    <row r="413" spans="1:9" ht="15" customHeight="1" outlineLevel="1" x14ac:dyDescent="0.2">
      <c r="A413" s="1" t="s">
        <v>129</v>
      </c>
      <c r="B413" s="1">
        <v>29</v>
      </c>
      <c r="C413" s="1">
        <v>10</v>
      </c>
      <c r="D413" s="1">
        <v>16.55</v>
      </c>
      <c r="E413" s="1">
        <v>5</v>
      </c>
      <c r="F413" s="1" t="s">
        <v>94</v>
      </c>
      <c r="G413" s="6" t="b">
        <f t="shared" si="27"/>
        <v>0</v>
      </c>
      <c r="H413" s="6" t="b">
        <f t="shared" si="28"/>
        <v>0</v>
      </c>
      <c r="I413" s="7" t="b">
        <f t="shared" si="29"/>
        <v>0</v>
      </c>
    </row>
    <row r="414" spans="1:9" ht="15" customHeight="1" outlineLevel="1" x14ac:dyDescent="0.2">
      <c r="A414" s="1" t="s">
        <v>130</v>
      </c>
      <c r="B414" s="1">
        <v>32.85</v>
      </c>
      <c r="C414" s="1">
        <v>10</v>
      </c>
      <c r="D414" s="1">
        <v>18.75</v>
      </c>
      <c r="E414" s="1">
        <v>5</v>
      </c>
      <c r="F414" s="1" t="s">
        <v>94</v>
      </c>
      <c r="G414" s="6" t="b">
        <f t="shared" si="27"/>
        <v>0</v>
      </c>
      <c r="H414" s="6" t="b">
        <f t="shared" si="28"/>
        <v>0</v>
      </c>
      <c r="I414" s="7" t="b">
        <f t="shared" si="29"/>
        <v>0</v>
      </c>
    </row>
    <row r="415" spans="1:9" ht="15" customHeight="1" outlineLevel="1" x14ac:dyDescent="0.2">
      <c r="A415" s="1" t="s">
        <v>129</v>
      </c>
      <c r="B415" s="1">
        <v>29</v>
      </c>
      <c r="C415" s="1">
        <v>10</v>
      </c>
      <c r="D415" s="1">
        <v>16.55</v>
      </c>
      <c r="E415" s="1">
        <v>5</v>
      </c>
      <c r="F415" s="1" t="s">
        <v>417</v>
      </c>
      <c r="G415" s="6" t="b">
        <f t="shared" si="27"/>
        <v>0</v>
      </c>
      <c r="H415" s="6" t="b">
        <f t="shared" si="28"/>
        <v>0</v>
      </c>
      <c r="I415" s="7" t="b">
        <f t="shared" si="29"/>
        <v>0</v>
      </c>
    </row>
    <row r="416" spans="1:9" ht="15" customHeight="1" outlineLevel="1" x14ac:dyDescent="0.2">
      <c r="A416" s="1" t="s">
        <v>130</v>
      </c>
      <c r="B416" s="1">
        <v>32.85</v>
      </c>
      <c r="C416" s="1">
        <v>10</v>
      </c>
      <c r="D416" s="1">
        <v>18.75</v>
      </c>
      <c r="E416" s="1">
        <v>5</v>
      </c>
      <c r="F416" s="1" t="s">
        <v>417</v>
      </c>
      <c r="G416" s="6" t="b">
        <f t="shared" si="27"/>
        <v>0</v>
      </c>
      <c r="H416" s="6" t="b">
        <f t="shared" si="28"/>
        <v>0</v>
      </c>
      <c r="I416" s="7" t="b">
        <f t="shared" si="29"/>
        <v>0</v>
      </c>
    </row>
    <row r="417" spans="1:9" ht="15" customHeight="1" outlineLevel="1" x14ac:dyDescent="0.2">
      <c r="A417" s="1" t="s">
        <v>128</v>
      </c>
      <c r="B417" s="1">
        <v>21.3</v>
      </c>
      <c r="C417" s="1">
        <v>10</v>
      </c>
      <c r="D417" s="1">
        <v>12.15</v>
      </c>
      <c r="E417" s="1">
        <v>5</v>
      </c>
      <c r="F417" s="1" t="s">
        <v>95</v>
      </c>
      <c r="G417" s="6" t="b">
        <f t="shared" si="27"/>
        <v>0</v>
      </c>
      <c r="H417" s="6" t="b">
        <f t="shared" si="28"/>
        <v>0</v>
      </c>
      <c r="I417" s="7" t="b">
        <f t="shared" si="29"/>
        <v>0</v>
      </c>
    </row>
    <row r="418" spans="1:9" ht="15" customHeight="1" outlineLevel="1" x14ac:dyDescent="0.2">
      <c r="A418" s="1" t="s">
        <v>132</v>
      </c>
      <c r="B418" s="1">
        <v>25.15</v>
      </c>
      <c r="C418" s="1">
        <v>10</v>
      </c>
      <c r="D418" s="1">
        <v>14.35</v>
      </c>
      <c r="E418" s="1">
        <v>5</v>
      </c>
      <c r="F418" s="1" t="s">
        <v>95</v>
      </c>
      <c r="G418" s="6" t="b">
        <f t="shared" si="27"/>
        <v>0</v>
      </c>
      <c r="H418" s="6" t="b">
        <f t="shared" si="28"/>
        <v>0</v>
      </c>
      <c r="I418" s="7" t="b">
        <f t="shared" si="29"/>
        <v>0</v>
      </c>
    </row>
    <row r="419" spans="1:9" ht="15" customHeight="1" outlineLevel="1" x14ac:dyDescent="0.2">
      <c r="A419" s="1" t="s">
        <v>133</v>
      </c>
      <c r="B419" s="1">
        <v>5.8</v>
      </c>
      <c r="C419" s="1">
        <v>20</v>
      </c>
      <c r="D419" s="1">
        <v>3.3</v>
      </c>
      <c r="E419" s="1">
        <v>10</v>
      </c>
      <c r="F419" s="1" t="s">
        <v>112</v>
      </c>
      <c r="G419" s="6" t="b">
        <f t="shared" si="27"/>
        <v>0</v>
      </c>
      <c r="H419" s="6" t="b">
        <f t="shared" si="28"/>
        <v>0</v>
      </c>
      <c r="I419" s="7" t="b">
        <f t="shared" si="29"/>
        <v>0</v>
      </c>
    </row>
    <row r="420" spans="1:9" ht="15" customHeight="1" outlineLevel="1" x14ac:dyDescent="0.2">
      <c r="A420" s="1" t="s">
        <v>134</v>
      </c>
      <c r="B420" s="1">
        <v>7.35</v>
      </c>
      <c r="C420" s="1">
        <v>20</v>
      </c>
      <c r="D420" s="1">
        <v>4.2</v>
      </c>
      <c r="E420" s="1">
        <v>10</v>
      </c>
      <c r="F420" s="1" t="s">
        <v>112</v>
      </c>
      <c r="G420" s="6" t="b">
        <f t="shared" si="27"/>
        <v>0</v>
      </c>
      <c r="H420" s="6" t="b">
        <f t="shared" si="28"/>
        <v>0</v>
      </c>
      <c r="I420" s="7" t="b">
        <f t="shared" si="29"/>
        <v>0</v>
      </c>
    </row>
    <row r="421" spans="1:9" ht="15" customHeight="1" outlineLevel="1" x14ac:dyDescent="0.2">
      <c r="A421" s="1" t="s">
        <v>127</v>
      </c>
      <c r="B421" s="1">
        <v>5.35</v>
      </c>
      <c r="C421" s="1">
        <v>50</v>
      </c>
      <c r="D421" s="1">
        <v>3.05</v>
      </c>
      <c r="E421" s="1">
        <v>25</v>
      </c>
      <c r="F421" s="1" t="s">
        <v>418</v>
      </c>
      <c r="G421" s="6" t="b">
        <f t="shared" si="27"/>
        <v>0</v>
      </c>
      <c r="H421" s="6" t="b">
        <f t="shared" si="28"/>
        <v>0</v>
      </c>
      <c r="I421" s="7" t="b">
        <f t="shared" si="29"/>
        <v>0</v>
      </c>
    </row>
    <row r="422" spans="1:9" ht="15" customHeight="1" outlineLevel="1" x14ac:dyDescent="0.2">
      <c r="A422" s="1" t="s">
        <v>127</v>
      </c>
      <c r="B422" s="1">
        <v>4.5999999999999996</v>
      </c>
      <c r="C422" s="1">
        <v>50</v>
      </c>
      <c r="D422" s="1">
        <v>3.2</v>
      </c>
      <c r="E422" s="1">
        <v>25</v>
      </c>
      <c r="F422" s="1" t="s">
        <v>419</v>
      </c>
      <c r="G422" s="6" t="b">
        <f t="shared" si="27"/>
        <v>0</v>
      </c>
      <c r="H422" s="6" t="b">
        <f t="shared" si="28"/>
        <v>0</v>
      </c>
      <c r="I422" s="7" t="b">
        <f t="shared" si="29"/>
        <v>0</v>
      </c>
    </row>
    <row r="423" spans="1:9" ht="15" customHeight="1" outlineLevel="1" x14ac:dyDescent="0.2">
      <c r="A423" s="1" t="s">
        <v>127</v>
      </c>
      <c r="B423" s="1">
        <v>4.4000000000000004</v>
      </c>
      <c r="C423" s="1">
        <v>50</v>
      </c>
      <c r="D423" s="1">
        <v>2.5</v>
      </c>
      <c r="E423" s="1">
        <v>25</v>
      </c>
      <c r="F423" s="1" t="s">
        <v>97</v>
      </c>
      <c r="G423" s="6" t="b">
        <f t="shared" si="27"/>
        <v>0</v>
      </c>
      <c r="H423" s="6" t="b">
        <f t="shared" si="28"/>
        <v>0</v>
      </c>
      <c r="I423" s="7" t="b">
        <f t="shared" si="29"/>
        <v>0</v>
      </c>
    </row>
    <row r="424" spans="1:9" ht="15" customHeight="1" outlineLevel="1" x14ac:dyDescent="0.2">
      <c r="A424" s="1" t="s">
        <v>171</v>
      </c>
      <c r="B424" s="1">
        <v>7.9</v>
      </c>
      <c r="C424" s="1">
        <v>20</v>
      </c>
      <c r="D424" s="1">
        <v>4.5</v>
      </c>
      <c r="E424" s="1">
        <v>10</v>
      </c>
      <c r="F424" s="1" t="s">
        <v>97</v>
      </c>
      <c r="G424" s="6" t="b">
        <f t="shared" si="27"/>
        <v>0</v>
      </c>
      <c r="H424" s="6" t="b">
        <f t="shared" si="28"/>
        <v>0</v>
      </c>
      <c r="I424" s="7" t="b">
        <f t="shared" si="29"/>
        <v>0</v>
      </c>
    </row>
    <row r="425" spans="1:9" ht="15" customHeight="1" outlineLevel="1" x14ac:dyDescent="0.2">
      <c r="A425" s="1" t="s">
        <v>127</v>
      </c>
      <c r="B425" s="1">
        <v>7.35</v>
      </c>
      <c r="C425" s="1">
        <v>50</v>
      </c>
      <c r="D425" s="1">
        <v>4.2</v>
      </c>
      <c r="E425" s="1">
        <v>25</v>
      </c>
      <c r="F425" s="1" t="s">
        <v>3</v>
      </c>
      <c r="G425" s="6" t="b">
        <f t="shared" si="27"/>
        <v>0</v>
      </c>
      <c r="H425" s="6" t="b">
        <f t="shared" si="28"/>
        <v>0</v>
      </c>
      <c r="I425" s="7" t="b">
        <f t="shared" si="29"/>
        <v>0</v>
      </c>
    </row>
    <row r="426" spans="1:9" ht="15" customHeight="1" outlineLevel="1" x14ac:dyDescent="0.2">
      <c r="A426" s="1" t="s">
        <v>138</v>
      </c>
      <c r="B426" s="1">
        <v>27</v>
      </c>
      <c r="C426" s="1">
        <v>10</v>
      </c>
      <c r="D426" s="1">
        <v>14</v>
      </c>
      <c r="E426" s="1">
        <v>5</v>
      </c>
      <c r="F426" s="1" t="s">
        <v>3</v>
      </c>
      <c r="G426" s="6" t="b">
        <f t="shared" si="27"/>
        <v>0</v>
      </c>
      <c r="H426" s="6" t="b">
        <f t="shared" si="28"/>
        <v>0</v>
      </c>
      <c r="I426" s="7" t="b">
        <f t="shared" si="29"/>
        <v>0</v>
      </c>
    </row>
    <row r="427" spans="1:9" ht="15" customHeight="1" outlineLevel="1" x14ac:dyDescent="0.2">
      <c r="A427" s="1" t="s">
        <v>163</v>
      </c>
      <c r="B427" s="1">
        <v>10.4</v>
      </c>
      <c r="C427" s="1">
        <v>20</v>
      </c>
      <c r="D427" s="1">
        <v>5.9</v>
      </c>
      <c r="E427" s="1">
        <v>10</v>
      </c>
      <c r="F427" s="1" t="s">
        <v>3</v>
      </c>
      <c r="G427" s="6" t="b">
        <f t="shared" si="27"/>
        <v>0</v>
      </c>
      <c r="H427" s="6" t="b">
        <f t="shared" si="28"/>
        <v>0</v>
      </c>
      <c r="I427" s="7" t="b">
        <f t="shared" si="29"/>
        <v>0</v>
      </c>
    </row>
    <row r="428" spans="1:9" ht="15" customHeight="1" outlineLevel="1" x14ac:dyDescent="0.2">
      <c r="A428" s="1" t="s">
        <v>133</v>
      </c>
      <c r="B428" s="1">
        <v>11.2</v>
      </c>
      <c r="C428" s="1">
        <v>20</v>
      </c>
      <c r="D428" s="1">
        <v>7</v>
      </c>
      <c r="E428" s="1">
        <v>10</v>
      </c>
      <c r="F428" s="1" t="s">
        <v>3</v>
      </c>
      <c r="G428" s="6" t="b">
        <f t="shared" si="27"/>
        <v>0</v>
      </c>
      <c r="H428" s="6" t="b">
        <f t="shared" si="28"/>
        <v>0</v>
      </c>
      <c r="I428" s="7" t="b">
        <f t="shared" si="29"/>
        <v>0</v>
      </c>
    </row>
    <row r="429" spans="1:9" ht="15" customHeight="1" outlineLevel="1" x14ac:dyDescent="0.2">
      <c r="A429" s="1" t="s">
        <v>134</v>
      </c>
      <c r="B429" s="1">
        <v>15.2</v>
      </c>
      <c r="C429" s="1">
        <v>20</v>
      </c>
      <c r="D429" s="1">
        <v>9.6</v>
      </c>
      <c r="E429" s="1">
        <v>10</v>
      </c>
      <c r="F429" s="1" t="s">
        <v>3</v>
      </c>
      <c r="G429" s="6" t="b">
        <f t="shared" si="27"/>
        <v>0</v>
      </c>
      <c r="H429" s="6" t="b">
        <f t="shared" si="28"/>
        <v>0</v>
      </c>
      <c r="I429" s="7" t="b">
        <f t="shared" si="29"/>
        <v>0</v>
      </c>
    </row>
    <row r="430" spans="1:9" ht="15" customHeight="1" outlineLevel="1" x14ac:dyDescent="0.2">
      <c r="A430" s="1" t="s">
        <v>130</v>
      </c>
      <c r="B430" s="1">
        <v>2.65</v>
      </c>
      <c r="C430" s="1">
        <v>50</v>
      </c>
      <c r="D430" s="1">
        <v>1.5</v>
      </c>
      <c r="E430" s="1">
        <v>10</v>
      </c>
      <c r="F430" s="1" t="s">
        <v>98</v>
      </c>
      <c r="G430" s="6" t="b">
        <f t="shared" si="27"/>
        <v>0</v>
      </c>
      <c r="H430" s="6" t="b">
        <f t="shared" si="28"/>
        <v>0</v>
      </c>
      <c r="I430" s="7" t="b">
        <f t="shared" si="29"/>
        <v>0</v>
      </c>
    </row>
    <row r="431" spans="1:9" ht="15" customHeight="1" outlineLevel="1" x14ac:dyDescent="0.2">
      <c r="A431" s="1" t="s">
        <v>140</v>
      </c>
      <c r="B431" s="1">
        <v>1</v>
      </c>
      <c r="C431" s="1">
        <v>50</v>
      </c>
      <c r="D431" s="1">
        <v>0.55000000000000004</v>
      </c>
      <c r="E431" s="1">
        <v>25</v>
      </c>
      <c r="F431" s="1" t="s">
        <v>280</v>
      </c>
      <c r="G431" s="6" t="b">
        <f t="shared" si="27"/>
        <v>0</v>
      </c>
      <c r="H431" s="6" t="b">
        <f t="shared" si="28"/>
        <v>0</v>
      </c>
      <c r="I431" s="7" t="b">
        <f t="shared" si="29"/>
        <v>0</v>
      </c>
    </row>
    <row r="432" spans="1:9" ht="15" customHeight="1" outlineLevel="1" x14ac:dyDescent="0.2">
      <c r="A432" s="1" t="s">
        <v>165</v>
      </c>
      <c r="B432" s="1">
        <v>2.4500000000000002</v>
      </c>
      <c r="C432" s="1">
        <v>50</v>
      </c>
      <c r="D432" s="1">
        <v>1.45</v>
      </c>
      <c r="E432" s="1">
        <v>25</v>
      </c>
      <c r="F432" s="1" t="s">
        <v>103</v>
      </c>
      <c r="G432" s="6" t="b">
        <f t="shared" si="27"/>
        <v>0</v>
      </c>
      <c r="H432" s="6" t="b">
        <f t="shared" si="28"/>
        <v>0</v>
      </c>
      <c r="I432" s="7" t="b">
        <f t="shared" si="29"/>
        <v>0</v>
      </c>
    </row>
    <row r="433" spans="1:9" ht="15" customHeight="1" outlineLevel="1" x14ac:dyDescent="0.2">
      <c r="A433" s="1" t="s">
        <v>166</v>
      </c>
      <c r="B433" s="1">
        <v>3</v>
      </c>
      <c r="C433" s="1">
        <v>50</v>
      </c>
      <c r="D433" s="1">
        <v>1.7</v>
      </c>
      <c r="E433" s="1">
        <v>10</v>
      </c>
      <c r="F433" s="1" t="s">
        <v>103</v>
      </c>
      <c r="G433" s="6" t="b">
        <f t="shared" si="27"/>
        <v>0</v>
      </c>
      <c r="H433" s="6" t="b">
        <f t="shared" si="28"/>
        <v>0</v>
      </c>
      <c r="I433" s="7" t="b">
        <f t="shared" si="29"/>
        <v>0</v>
      </c>
    </row>
    <row r="434" spans="1:9" ht="15" customHeight="1" outlineLevel="1" x14ac:dyDescent="0.2">
      <c r="A434" s="1" t="s">
        <v>158</v>
      </c>
      <c r="B434" s="1">
        <v>1.95</v>
      </c>
      <c r="C434" s="1">
        <v>50</v>
      </c>
      <c r="D434" s="1">
        <v>1.1000000000000001</v>
      </c>
      <c r="E434" s="1">
        <v>25</v>
      </c>
      <c r="F434" s="1" t="s">
        <v>103</v>
      </c>
      <c r="G434" s="6" t="b">
        <f t="shared" si="27"/>
        <v>0</v>
      </c>
      <c r="H434" s="6" t="b">
        <f t="shared" si="28"/>
        <v>0</v>
      </c>
      <c r="I434" s="7" t="b">
        <f t="shared" si="29"/>
        <v>0</v>
      </c>
    </row>
    <row r="435" spans="1:9" ht="15" customHeight="1" outlineLevel="1" x14ac:dyDescent="0.2">
      <c r="A435" s="1" t="s">
        <v>153</v>
      </c>
      <c r="B435" s="1">
        <v>17.5</v>
      </c>
      <c r="C435" s="1">
        <v>10</v>
      </c>
      <c r="D435" s="1">
        <v>10</v>
      </c>
      <c r="E435" s="1">
        <v>5</v>
      </c>
      <c r="F435" s="1" t="s">
        <v>99</v>
      </c>
      <c r="G435" s="6" t="b">
        <f t="shared" si="27"/>
        <v>0</v>
      </c>
      <c r="H435" s="6" t="b">
        <f t="shared" si="28"/>
        <v>0</v>
      </c>
      <c r="I435" s="7" t="b">
        <f t="shared" si="29"/>
        <v>0</v>
      </c>
    </row>
    <row r="436" spans="1:9" ht="15" customHeight="1" outlineLevel="1" x14ac:dyDescent="0.2">
      <c r="A436" s="1" t="s">
        <v>128</v>
      </c>
      <c r="B436" s="1">
        <v>21.3</v>
      </c>
      <c r="C436" s="1">
        <v>10</v>
      </c>
      <c r="D436" s="1">
        <v>12.15</v>
      </c>
      <c r="E436" s="1">
        <v>5</v>
      </c>
      <c r="F436" s="1" t="s">
        <v>99</v>
      </c>
      <c r="G436" s="6" t="b">
        <f t="shared" si="27"/>
        <v>0</v>
      </c>
      <c r="H436" s="6" t="b">
        <f t="shared" si="28"/>
        <v>0</v>
      </c>
      <c r="I436" s="7" t="b">
        <f t="shared" si="29"/>
        <v>0</v>
      </c>
    </row>
    <row r="437" spans="1:9" ht="15" customHeight="1" outlineLevel="1" x14ac:dyDescent="0.2">
      <c r="A437" s="1" t="s">
        <v>132</v>
      </c>
      <c r="B437" s="1">
        <v>25.15</v>
      </c>
      <c r="C437" s="1">
        <v>10</v>
      </c>
      <c r="D437" s="1">
        <v>14.35</v>
      </c>
      <c r="E437" s="1">
        <v>5</v>
      </c>
      <c r="F437" s="1" t="s">
        <v>99</v>
      </c>
      <c r="G437" s="6" t="b">
        <f t="shared" si="27"/>
        <v>0</v>
      </c>
      <c r="H437" s="6" t="b">
        <f t="shared" si="28"/>
        <v>0</v>
      </c>
      <c r="I437" s="7" t="b">
        <f t="shared" si="29"/>
        <v>0</v>
      </c>
    </row>
    <row r="438" spans="1:9" ht="15" customHeight="1" outlineLevel="1" x14ac:dyDescent="0.2">
      <c r="A438" s="1" t="s">
        <v>153</v>
      </c>
      <c r="B438" s="1">
        <v>15.6</v>
      </c>
      <c r="C438" s="1">
        <v>10</v>
      </c>
      <c r="D438" s="1">
        <v>8.9</v>
      </c>
      <c r="E438" s="1">
        <v>5</v>
      </c>
      <c r="F438" s="1" t="s">
        <v>420</v>
      </c>
      <c r="G438" s="6" t="b">
        <f t="shared" si="27"/>
        <v>0</v>
      </c>
      <c r="H438" s="6" t="b">
        <f t="shared" si="28"/>
        <v>0</v>
      </c>
      <c r="I438" s="7" t="b">
        <f t="shared" si="29"/>
        <v>0</v>
      </c>
    </row>
    <row r="439" spans="1:9" ht="15" customHeight="1" outlineLevel="1" x14ac:dyDescent="0.2">
      <c r="A439" s="1" t="s">
        <v>128</v>
      </c>
      <c r="B439" s="1">
        <v>17.45</v>
      </c>
      <c r="C439" s="1">
        <v>10</v>
      </c>
      <c r="D439" s="1">
        <v>9.9499999999999993</v>
      </c>
      <c r="E439" s="1">
        <v>5</v>
      </c>
      <c r="F439" s="1" t="s">
        <v>420</v>
      </c>
      <c r="G439" s="6" t="b">
        <f t="shared" si="27"/>
        <v>0</v>
      </c>
      <c r="H439" s="6" t="b">
        <f t="shared" si="28"/>
        <v>0</v>
      </c>
      <c r="I439" s="7" t="b">
        <f t="shared" si="29"/>
        <v>0</v>
      </c>
    </row>
    <row r="440" spans="1:9" ht="15" customHeight="1" outlineLevel="1" x14ac:dyDescent="0.2">
      <c r="A440" s="1" t="s">
        <v>132</v>
      </c>
      <c r="B440" s="1">
        <v>24</v>
      </c>
      <c r="C440" s="1">
        <v>10</v>
      </c>
      <c r="D440" s="1">
        <v>13.7</v>
      </c>
      <c r="E440" s="1">
        <v>5</v>
      </c>
      <c r="F440" s="1" t="s">
        <v>420</v>
      </c>
      <c r="G440" s="6" t="b">
        <f t="shared" si="27"/>
        <v>0</v>
      </c>
      <c r="H440" s="6" t="b">
        <f t="shared" si="28"/>
        <v>0</v>
      </c>
      <c r="I440" s="7" t="b">
        <f t="shared" si="29"/>
        <v>0</v>
      </c>
    </row>
    <row r="441" spans="1:9" ht="15" customHeight="1" outlineLevel="1" x14ac:dyDescent="0.2">
      <c r="A441" s="1" t="s">
        <v>153</v>
      </c>
      <c r="B441" s="1">
        <v>17.5</v>
      </c>
      <c r="C441" s="1">
        <v>10</v>
      </c>
      <c r="D441" s="1">
        <v>10</v>
      </c>
      <c r="E441" s="1">
        <v>5</v>
      </c>
      <c r="F441" s="1" t="s">
        <v>421</v>
      </c>
      <c r="G441" s="6" t="b">
        <f t="shared" si="27"/>
        <v>0</v>
      </c>
      <c r="H441" s="6" t="b">
        <f t="shared" si="28"/>
        <v>0</v>
      </c>
      <c r="I441" s="7" t="b">
        <f t="shared" si="29"/>
        <v>0</v>
      </c>
    </row>
    <row r="442" spans="1:9" ht="15" customHeight="1" outlineLevel="1" x14ac:dyDescent="0.2">
      <c r="A442" s="1" t="s">
        <v>153</v>
      </c>
      <c r="B442" s="1">
        <v>15.6</v>
      </c>
      <c r="C442" s="1">
        <v>10</v>
      </c>
      <c r="D442" s="1">
        <v>8.9</v>
      </c>
      <c r="E442" s="1">
        <v>5</v>
      </c>
      <c r="F442" s="1" t="s">
        <v>100</v>
      </c>
      <c r="G442" s="6" t="b">
        <f t="shared" si="27"/>
        <v>0</v>
      </c>
      <c r="H442" s="6" t="b">
        <f t="shared" si="28"/>
        <v>0</v>
      </c>
      <c r="I442" s="7" t="b">
        <f t="shared" si="29"/>
        <v>0</v>
      </c>
    </row>
    <row r="443" spans="1:9" ht="15" customHeight="1" outlineLevel="1" x14ac:dyDescent="0.2">
      <c r="A443" s="1" t="s">
        <v>128</v>
      </c>
      <c r="B443" s="1">
        <v>17.45</v>
      </c>
      <c r="C443" s="1">
        <v>10</v>
      </c>
      <c r="D443" s="1">
        <v>9.9499999999999993</v>
      </c>
      <c r="E443" s="1">
        <v>5</v>
      </c>
      <c r="F443" s="1" t="s">
        <v>100</v>
      </c>
      <c r="G443" s="6" t="b">
        <f t="shared" si="27"/>
        <v>0</v>
      </c>
      <c r="H443" s="6" t="b">
        <f t="shared" si="28"/>
        <v>0</v>
      </c>
      <c r="I443" s="7" t="b">
        <f t="shared" si="29"/>
        <v>0</v>
      </c>
    </row>
    <row r="444" spans="1:9" ht="15" customHeight="1" outlineLevel="1" x14ac:dyDescent="0.2">
      <c r="A444" s="1" t="s">
        <v>422</v>
      </c>
      <c r="B444" s="1">
        <v>16</v>
      </c>
      <c r="C444" s="1">
        <v>10</v>
      </c>
      <c r="D444" s="1">
        <v>9.15</v>
      </c>
      <c r="E444" s="1">
        <v>5</v>
      </c>
      <c r="F444" s="1" t="s">
        <v>423</v>
      </c>
      <c r="G444" s="6" t="b">
        <f t="shared" si="27"/>
        <v>0</v>
      </c>
      <c r="H444" s="6" t="b">
        <f t="shared" si="28"/>
        <v>0</v>
      </c>
      <c r="I444" s="7" t="b">
        <f t="shared" si="29"/>
        <v>0</v>
      </c>
    </row>
    <row r="445" spans="1:9" ht="15" customHeight="1" outlineLevel="1" x14ac:dyDescent="0.2">
      <c r="A445" s="1" t="s">
        <v>424</v>
      </c>
      <c r="B445" s="1">
        <v>17.5</v>
      </c>
      <c r="C445" s="1">
        <v>10</v>
      </c>
      <c r="D445" s="1">
        <v>10</v>
      </c>
      <c r="E445" s="1">
        <v>5</v>
      </c>
      <c r="F445" s="1" t="s">
        <v>423</v>
      </c>
      <c r="G445" s="6" t="b">
        <f t="shared" si="27"/>
        <v>0</v>
      </c>
      <c r="H445" s="6" t="b">
        <f t="shared" si="28"/>
        <v>0</v>
      </c>
      <c r="I445" s="7" t="b">
        <f t="shared" si="29"/>
        <v>0</v>
      </c>
    </row>
    <row r="446" spans="1:9" ht="15" customHeight="1" outlineLevel="1" x14ac:dyDescent="0.2">
      <c r="A446" s="1" t="s">
        <v>425</v>
      </c>
      <c r="B446" s="1">
        <v>21.3</v>
      </c>
      <c r="C446" s="1">
        <v>10</v>
      </c>
      <c r="D446" s="1">
        <v>12.15</v>
      </c>
      <c r="E446" s="1">
        <v>5</v>
      </c>
      <c r="F446" s="1" t="s">
        <v>423</v>
      </c>
      <c r="G446" s="6" t="b">
        <f t="shared" si="27"/>
        <v>0</v>
      </c>
      <c r="H446" s="6" t="b">
        <f t="shared" si="28"/>
        <v>0</v>
      </c>
      <c r="I446" s="7" t="b">
        <f t="shared" si="29"/>
        <v>0</v>
      </c>
    </row>
    <row r="447" spans="1:9" ht="15" customHeight="1" outlineLevel="1" x14ac:dyDescent="0.2">
      <c r="A447" s="1" t="s">
        <v>426</v>
      </c>
      <c r="B447" s="1">
        <v>24.5</v>
      </c>
      <c r="C447" s="1">
        <v>10</v>
      </c>
      <c r="D447" s="1">
        <v>14.35</v>
      </c>
      <c r="E447" s="1">
        <v>5</v>
      </c>
      <c r="F447" s="1" t="s">
        <v>423</v>
      </c>
      <c r="G447" s="6" t="b">
        <f t="shared" si="27"/>
        <v>0</v>
      </c>
      <c r="H447" s="6" t="b">
        <f t="shared" si="28"/>
        <v>0</v>
      </c>
      <c r="I447" s="7" t="b">
        <f t="shared" si="29"/>
        <v>0</v>
      </c>
    </row>
    <row r="448" spans="1:9" ht="15" customHeight="1" outlineLevel="1" x14ac:dyDescent="0.2">
      <c r="A448" s="1" t="s">
        <v>153</v>
      </c>
      <c r="B448" s="1">
        <v>17.5</v>
      </c>
      <c r="C448" s="1">
        <v>10</v>
      </c>
      <c r="D448" s="1">
        <v>10</v>
      </c>
      <c r="E448" s="1">
        <v>5</v>
      </c>
      <c r="F448" s="1" t="s">
        <v>101</v>
      </c>
      <c r="G448" s="6" t="b">
        <f t="shared" si="27"/>
        <v>0</v>
      </c>
      <c r="H448" s="6" t="b">
        <f t="shared" si="28"/>
        <v>0</v>
      </c>
      <c r="I448" s="7" t="b">
        <f t="shared" si="29"/>
        <v>0</v>
      </c>
    </row>
    <row r="449" spans="1:9" ht="15" customHeight="1" outlineLevel="1" x14ac:dyDescent="0.2">
      <c r="A449" s="1" t="s">
        <v>153</v>
      </c>
      <c r="B449" s="1">
        <v>15.6</v>
      </c>
      <c r="C449" s="1">
        <v>10</v>
      </c>
      <c r="D449" s="1">
        <v>8.9</v>
      </c>
      <c r="E449" s="1">
        <v>5</v>
      </c>
      <c r="F449" s="1" t="s">
        <v>102</v>
      </c>
      <c r="G449" s="6" t="b">
        <f t="shared" si="27"/>
        <v>0</v>
      </c>
      <c r="H449" s="6" t="b">
        <f t="shared" si="28"/>
        <v>0</v>
      </c>
      <c r="I449" s="7" t="b">
        <f t="shared" si="29"/>
        <v>0</v>
      </c>
    </row>
    <row r="450" spans="1:9" ht="15" customHeight="1" outlineLevel="1" x14ac:dyDescent="0.2">
      <c r="A450" s="1" t="s">
        <v>128</v>
      </c>
      <c r="B450" s="1">
        <v>17.45</v>
      </c>
      <c r="C450" s="1">
        <v>10</v>
      </c>
      <c r="D450" s="1">
        <v>9.9499999999999993</v>
      </c>
      <c r="E450" s="1">
        <v>5</v>
      </c>
      <c r="F450" s="1" t="s">
        <v>102</v>
      </c>
      <c r="G450" s="6" t="b">
        <f t="shared" si="27"/>
        <v>0</v>
      </c>
      <c r="H450" s="6" t="b">
        <f t="shared" si="28"/>
        <v>0</v>
      </c>
      <c r="I450" s="7" t="b">
        <f t="shared" si="29"/>
        <v>0</v>
      </c>
    </row>
    <row r="451" spans="1:9" ht="15" customHeight="1" outlineLevel="1" x14ac:dyDescent="0.2">
      <c r="A451" s="1" t="s">
        <v>153</v>
      </c>
      <c r="B451" s="1">
        <v>17.5</v>
      </c>
      <c r="C451" s="1">
        <v>10</v>
      </c>
      <c r="D451" s="1">
        <v>10</v>
      </c>
      <c r="E451" s="1">
        <v>5</v>
      </c>
      <c r="F451" s="1" t="s">
        <v>185</v>
      </c>
      <c r="G451" s="6" t="b">
        <f t="shared" si="27"/>
        <v>0</v>
      </c>
      <c r="H451" s="6" t="b">
        <f t="shared" si="28"/>
        <v>0</v>
      </c>
      <c r="I451" s="7" t="b">
        <f t="shared" si="29"/>
        <v>0</v>
      </c>
    </row>
    <row r="452" spans="1:9" ht="15" customHeight="1" outlineLevel="1" x14ac:dyDescent="0.2">
      <c r="A452" s="1" t="s">
        <v>154</v>
      </c>
      <c r="B452" s="1">
        <v>20.25</v>
      </c>
      <c r="C452" s="1">
        <v>10</v>
      </c>
      <c r="D452" s="1">
        <v>11.55</v>
      </c>
      <c r="E452" s="1">
        <v>5</v>
      </c>
      <c r="F452" s="1" t="s">
        <v>185</v>
      </c>
      <c r="G452" s="6" t="b">
        <f t="shared" si="27"/>
        <v>0</v>
      </c>
      <c r="H452" s="6" t="b">
        <f t="shared" si="28"/>
        <v>0</v>
      </c>
      <c r="I452" s="7" t="b">
        <f t="shared" si="29"/>
        <v>0</v>
      </c>
    </row>
    <row r="453" spans="1:9" ht="15" customHeight="1" outlineLevel="1" x14ac:dyDescent="0.2">
      <c r="A453" s="1" t="s">
        <v>126</v>
      </c>
      <c r="B453" s="1">
        <v>3.25</v>
      </c>
      <c r="C453" s="1">
        <v>50</v>
      </c>
      <c r="D453" s="1">
        <v>1.85</v>
      </c>
      <c r="E453" s="1">
        <v>25</v>
      </c>
      <c r="F453" s="1" t="s">
        <v>427</v>
      </c>
      <c r="G453" s="6" t="b">
        <f t="shared" ref="G453:G516" si="30">AND(A452=A451,B452=B451,C452=C451,D452=D451,E452=E451,F452=F451)</f>
        <v>0</v>
      </c>
      <c r="H453" s="6" t="b">
        <f t="shared" ref="H453:H516" si="31">OR(ISBLANK(A452),ISBLANK(B452),ISBLANK(C452),ISBLANK(D452),ISBLANK(E452),ISBLANK(F452))</f>
        <v>0</v>
      </c>
      <c r="I453" s="7" t="b">
        <f t="shared" ref="I453:I516" si="32">C452=0</f>
        <v>0</v>
      </c>
    </row>
    <row r="454" spans="1:9" ht="15" customHeight="1" outlineLevel="1" x14ac:dyDescent="0.2">
      <c r="A454" s="1" t="s">
        <v>156</v>
      </c>
      <c r="B454" s="1">
        <v>2.4500000000000002</v>
      </c>
      <c r="C454" s="1">
        <v>50</v>
      </c>
      <c r="D454" s="1">
        <v>1.4</v>
      </c>
      <c r="E454" s="1">
        <v>25</v>
      </c>
      <c r="F454" s="1" t="s">
        <v>104</v>
      </c>
      <c r="G454" s="6" t="b">
        <f t="shared" si="30"/>
        <v>0</v>
      </c>
      <c r="H454" s="6" t="b">
        <f t="shared" si="31"/>
        <v>0</v>
      </c>
      <c r="I454" s="7" t="b">
        <f t="shared" si="32"/>
        <v>0</v>
      </c>
    </row>
    <row r="455" spans="1:9" ht="15" customHeight="1" outlineLevel="1" x14ac:dyDescent="0.2">
      <c r="A455" s="1" t="s">
        <v>163</v>
      </c>
      <c r="B455" s="1">
        <v>6.3</v>
      </c>
      <c r="C455" s="1">
        <v>20</v>
      </c>
      <c r="D455" s="1">
        <v>3.6</v>
      </c>
      <c r="E455" s="1">
        <v>25</v>
      </c>
      <c r="F455" s="1" t="s">
        <v>104</v>
      </c>
      <c r="G455" s="6" t="b">
        <f t="shared" si="30"/>
        <v>0</v>
      </c>
      <c r="H455" s="6" t="b">
        <f t="shared" si="31"/>
        <v>0</v>
      </c>
      <c r="I455" s="7" t="b">
        <f t="shared" si="32"/>
        <v>0</v>
      </c>
    </row>
    <row r="456" spans="1:9" ht="15" customHeight="1" outlineLevel="1" x14ac:dyDescent="0.2">
      <c r="A456" s="1" t="s">
        <v>133</v>
      </c>
      <c r="B456" s="1">
        <v>7.7</v>
      </c>
      <c r="C456" s="1">
        <v>20</v>
      </c>
      <c r="D456" s="1">
        <v>4.4000000000000004</v>
      </c>
      <c r="E456" s="1">
        <v>10</v>
      </c>
      <c r="F456" s="1" t="s">
        <v>104</v>
      </c>
      <c r="G456" s="6" t="b">
        <f t="shared" si="30"/>
        <v>0</v>
      </c>
      <c r="H456" s="6" t="b">
        <f t="shared" si="31"/>
        <v>0</v>
      </c>
      <c r="I456" s="7" t="b">
        <f t="shared" si="32"/>
        <v>0</v>
      </c>
    </row>
    <row r="457" spans="1:9" ht="15" customHeight="1" outlineLevel="1" x14ac:dyDescent="0.2">
      <c r="A457" s="1" t="s">
        <v>134</v>
      </c>
      <c r="B457" s="1">
        <v>10</v>
      </c>
      <c r="C457" s="1">
        <v>20</v>
      </c>
      <c r="D457" s="1">
        <v>5.7</v>
      </c>
      <c r="E457" s="1">
        <v>10</v>
      </c>
      <c r="F457" s="1" t="s">
        <v>104</v>
      </c>
      <c r="G457" s="6" t="b">
        <f t="shared" si="30"/>
        <v>0</v>
      </c>
      <c r="H457" s="6" t="b">
        <f t="shared" si="31"/>
        <v>0</v>
      </c>
      <c r="I457" s="7" t="b">
        <f t="shared" si="32"/>
        <v>0</v>
      </c>
    </row>
    <row r="458" spans="1:9" ht="15" customHeight="1" outlineLevel="1" x14ac:dyDescent="0.2">
      <c r="A458" s="1" t="s">
        <v>158</v>
      </c>
      <c r="B458" s="1">
        <v>2.8</v>
      </c>
      <c r="C458" s="1">
        <v>50</v>
      </c>
      <c r="D458" s="1">
        <v>1.6</v>
      </c>
      <c r="E458" s="1">
        <v>25</v>
      </c>
      <c r="F458" s="1" t="s">
        <v>428</v>
      </c>
      <c r="G458" s="6" t="b">
        <f t="shared" si="30"/>
        <v>0</v>
      </c>
      <c r="H458" s="6" t="b">
        <f t="shared" si="31"/>
        <v>0</v>
      </c>
      <c r="I458" s="7" t="b">
        <f t="shared" si="32"/>
        <v>0</v>
      </c>
    </row>
    <row r="459" spans="1:9" ht="15" customHeight="1" outlineLevel="1" x14ac:dyDescent="0.2">
      <c r="A459" s="1" t="s">
        <v>180</v>
      </c>
      <c r="B459" s="1">
        <v>3.7</v>
      </c>
      <c r="C459" s="1">
        <v>20</v>
      </c>
      <c r="D459" s="1">
        <v>2.1</v>
      </c>
      <c r="E459" s="1">
        <v>10</v>
      </c>
      <c r="F459" s="1" t="s">
        <v>428</v>
      </c>
      <c r="G459" s="6" t="b">
        <f t="shared" si="30"/>
        <v>0</v>
      </c>
      <c r="H459" s="6" t="b">
        <f t="shared" si="31"/>
        <v>0</v>
      </c>
      <c r="I459" s="7" t="b">
        <f t="shared" si="32"/>
        <v>0</v>
      </c>
    </row>
    <row r="460" spans="1:9" ht="15" customHeight="1" outlineLevel="1" x14ac:dyDescent="0.2">
      <c r="A460" s="1" t="s">
        <v>163</v>
      </c>
      <c r="B460" s="1">
        <v>4.8499999999999996</v>
      </c>
      <c r="C460" s="1">
        <v>50</v>
      </c>
      <c r="D460" s="1">
        <v>2.75</v>
      </c>
      <c r="E460" s="1">
        <v>10</v>
      </c>
      <c r="F460" s="1" t="s">
        <v>428</v>
      </c>
      <c r="G460" s="6" t="b">
        <f t="shared" si="30"/>
        <v>0</v>
      </c>
      <c r="H460" s="6" t="b">
        <f t="shared" si="31"/>
        <v>0</v>
      </c>
      <c r="I460" s="7" t="b">
        <f t="shared" si="32"/>
        <v>0</v>
      </c>
    </row>
    <row r="461" spans="1:9" ht="15" customHeight="1" outlineLevel="1" x14ac:dyDescent="0.2">
      <c r="A461" s="1" t="s">
        <v>133</v>
      </c>
      <c r="B461" s="1">
        <v>5.8</v>
      </c>
      <c r="C461" s="1">
        <v>20</v>
      </c>
      <c r="D461" s="1">
        <v>3.3</v>
      </c>
      <c r="E461" s="1">
        <v>10</v>
      </c>
      <c r="F461" s="1" t="s">
        <v>428</v>
      </c>
      <c r="G461" s="6" t="b">
        <f t="shared" si="30"/>
        <v>0</v>
      </c>
      <c r="H461" s="6" t="b">
        <f t="shared" si="31"/>
        <v>0</v>
      </c>
      <c r="I461" s="7" t="b">
        <f t="shared" si="32"/>
        <v>0</v>
      </c>
    </row>
    <row r="462" spans="1:9" ht="15" customHeight="1" outlineLevel="1" x14ac:dyDescent="0.2">
      <c r="A462" s="1" t="s">
        <v>158</v>
      </c>
      <c r="B462" s="1">
        <v>2.1</v>
      </c>
      <c r="C462" s="1">
        <v>50</v>
      </c>
      <c r="D462" s="1">
        <v>1.2</v>
      </c>
      <c r="E462" s="1">
        <v>25</v>
      </c>
      <c r="F462" s="1" t="s">
        <v>105</v>
      </c>
      <c r="G462" s="6" t="b">
        <f t="shared" si="30"/>
        <v>0</v>
      </c>
      <c r="H462" s="6" t="b">
        <f t="shared" si="31"/>
        <v>0</v>
      </c>
      <c r="I462" s="7" t="b">
        <f t="shared" si="32"/>
        <v>0</v>
      </c>
    </row>
    <row r="463" spans="1:9" ht="15" customHeight="1" outlineLevel="1" x14ac:dyDescent="0.2">
      <c r="A463" s="1" t="s">
        <v>167</v>
      </c>
      <c r="B463" s="1">
        <v>15.9</v>
      </c>
      <c r="C463" s="1">
        <v>10</v>
      </c>
      <c r="D463" s="1">
        <v>8.6</v>
      </c>
      <c r="E463" s="1">
        <v>5</v>
      </c>
      <c r="F463" s="1" t="s">
        <v>106</v>
      </c>
      <c r="G463" s="6" t="b">
        <f t="shared" si="30"/>
        <v>0</v>
      </c>
      <c r="H463" s="6" t="b">
        <f t="shared" si="31"/>
        <v>0</v>
      </c>
      <c r="I463" s="7" t="b">
        <f t="shared" si="32"/>
        <v>0</v>
      </c>
    </row>
    <row r="464" spans="1:9" ht="15" customHeight="1" outlineLevel="1" x14ac:dyDescent="0.2">
      <c r="A464" s="1" t="s">
        <v>167</v>
      </c>
      <c r="B464" s="1">
        <v>15.9</v>
      </c>
      <c r="C464" s="1">
        <v>10</v>
      </c>
      <c r="D464" s="1">
        <v>8.6</v>
      </c>
      <c r="E464" s="1">
        <v>5</v>
      </c>
      <c r="F464" s="1" t="s">
        <v>187</v>
      </c>
      <c r="G464" s="6" t="b">
        <f t="shared" si="30"/>
        <v>0</v>
      </c>
      <c r="H464" s="6" t="b">
        <f t="shared" si="31"/>
        <v>0</v>
      </c>
      <c r="I464" s="7" t="b">
        <f t="shared" si="32"/>
        <v>0</v>
      </c>
    </row>
    <row r="465" spans="1:9" ht="15" customHeight="1" outlineLevel="1" x14ac:dyDescent="0.2">
      <c r="A465" s="1" t="s">
        <v>167</v>
      </c>
      <c r="B465" s="1">
        <v>15.9</v>
      </c>
      <c r="C465" s="1">
        <v>10</v>
      </c>
      <c r="D465" s="1">
        <v>8.6</v>
      </c>
      <c r="E465" s="1">
        <v>5</v>
      </c>
      <c r="F465" s="1" t="s">
        <v>107</v>
      </c>
      <c r="G465" s="6" t="b">
        <f t="shared" si="30"/>
        <v>0</v>
      </c>
      <c r="H465" s="6" t="b">
        <f t="shared" si="31"/>
        <v>0</v>
      </c>
      <c r="I465" s="7" t="b">
        <f t="shared" si="32"/>
        <v>0</v>
      </c>
    </row>
    <row r="466" spans="1:9" ht="15" customHeight="1" outlineLevel="1" x14ac:dyDescent="0.2">
      <c r="A466" s="1" t="s">
        <v>167</v>
      </c>
      <c r="B466" s="1">
        <v>15.9</v>
      </c>
      <c r="C466" s="1">
        <v>10</v>
      </c>
      <c r="D466" s="1">
        <v>8.6</v>
      </c>
      <c r="E466" s="1">
        <v>5</v>
      </c>
      <c r="F466" s="1" t="s">
        <v>321</v>
      </c>
      <c r="G466" s="6" t="b">
        <f t="shared" si="30"/>
        <v>0</v>
      </c>
      <c r="H466" s="6" t="b">
        <f t="shared" si="31"/>
        <v>0</v>
      </c>
      <c r="I466" s="7" t="b">
        <f t="shared" si="32"/>
        <v>0</v>
      </c>
    </row>
    <row r="467" spans="1:9" ht="15" customHeight="1" outlineLevel="1" x14ac:dyDescent="0.2">
      <c r="A467" s="1" t="s">
        <v>167</v>
      </c>
      <c r="B467" s="1">
        <v>15.9</v>
      </c>
      <c r="C467" s="1">
        <v>10</v>
      </c>
      <c r="D467" s="1">
        <v>8.6</v>
      </c>
      <c r="E467" s="1">
        <v>5</v>
      </c>
      <c r="F467" s="1" t="s">
        <v>320</v>
      </c>
      <c r="G467" s="6" t="b">
        <f t="shared" si="30"/>
        <v>0</v>
      </c>
      <c r="H467" s="6" t="b">
        <f t="shared" si="31"/>
        <v>0</v>
      </c>
      <c r="I467" s="7" t="b">
        <f t="shared" si="32"/>
        <v>0</v>
      </c>
    </row>
    <row r="468" spans="1:9" ht="15" customHeight="1" x14ac:dyDescent="0.2">
      <c r="A468" s="1" t="s">
        <v>127</v>
      </c>
      <c r="B468" s="1">
        <v>3.4</v>
      </c>
      <c r="C468" s="1">
        <v>50</v>
      </c>
      <c r="D468" s="1">
        <v>1.95</v>
      </c>
      <c r="E468" s="1">
        <v>25</v>
      </c>
      <c r="F468" s="1" t="s">
        <v>188</v>
      </c>
      <c r="G468" s="6" t="b">
        <f t="shared" si="30"/>
        <v>0</v>
      </c>
      <c r="H468" s="6" t="b">
        <f t="shared" si="31"/>
        <v>0</v>
      </c>
      <c r="I468" s="7" t="b">
        <f t="shared" si="32"/>
        <v>0</v>
      </c>
    </row>
    <row r="469" spans="1:9" ht="15" customHeight="1" outlineLevel="1" x14ac:dyDescent="0.2">
      <c r="A469" s="1" t="s">
        <v>138</v>
      </c>
      <c r="B469" s="1">
        <v>6.15</v>
      </c>
      <c r="C469" s="1">
        <v>10</v>
      </c>
      <c r="D469" s="1">
        <v>4.5</v>
      </c>
      <c r="E469" s="1">
        <v>5</v>
      </c>
      <c r="F469" s="1" t="s">
        <v>188</v>
      </c>
      <c r="G469" s="6" t="b">
        <f t="shared" si="30"/>
        <v>0</v>
      </c>
      <c r="H469" s="6" t="b">
        <f t="shared" si="31"/>
        <v>0</v>
      </c>
      <c r="I469" s="7" t="b">
        <f t="shared" si="32"/>
        <v>0</v>
      </c>
    </row>
    <row r="470" spans="1:9" ht="15" customHeight="1" outlineLevel="1" x14ac:dyDescent="0.2">
      <c r="A470" s="1" t="s">
        <v>171</v>
      </c>
      <c r="B470" s="1">
        <v>4.2</v>
      </c>
      <c r="C470" s="1">
        <v>20</v>
      </c>
      <c r="D470" s="1">
        <v>2.4</v>
      </c>
      <c r="E470" s="1">
        <v>10</v>
      </c>
      <c r="F470" s="1" t="s">
        <v>188</v>
      </c>
      <c r="G470" s="6" t="b">
        <f t="shared" si="30"/>
        <v>0</v>
      </c>
      <c r="H470" s="6" t="b">
        <f t="shared" si="31"/>
        <v>0</v>
      </c>
      <c r="I470" s="7" t="b">
        <f t="shared" si="32"/>
        <v>0</v>
      </c>
    </row>
    <row r="471" spans="1:9" ht="15" customHeight="1" outlineLevel="1" x14ac:dyDescent="0.2">
      <c r="A471" s="1" t="s">
        <v>138</v>
      </c>
      <c r="B471" s="1">
        <v>9.15</v>
      </c>
      <c r="C471" s="1">
        <v>10</v>
      </c>
      <c r="D471" s="1">
        <v>5.4</v>
      </c>
      <c r="E471" s="1">
        <v>5</v>
      </c>
      <c r="F471" s="1" t="s">
        <v>281</v>
      </c>
      <c r="G471" s="6" t="b">
        <f t="shared" si="30"/>
        <v>0</v>
      </c>
      <c r="H471" s="6" t="b">
        <f t="shared" si="31"/>
        <v>0</v>
      </c>
      <c r="I471" s="7" t="b">
        <f t="shared" si="32"/>
        <v>0</v>
      </c>
    </row>
    <row r="472" spans="1:9" ht="15" customHeight="1" outlineLevel="1" x14ac:dyDescent="0.2">
      <c r="A472" s="1" t="s">
        <v>138</v>
      </c>
      <c r="B472" s="1">
        <v>9.15</v>
      </c>
      <c r="C472" s="1">
        <v>10</v>
      </c>
      <c r="D472" s="1">
        <v>5.4</v>
      </c>
      <c r="E472" s="1">
        <v>5</v>
      </c>
      <c r="F472" s="1" t="s">
        <v>429</v>
      </c>
      <c r="G472" s="6" t="b">
        <f t="shared" si="30"/>
        <v>0</v>
      </c>
      <c r="H472" s="6" t="b">
        <f t="shared" si="31"/>
        <v>0</v>
      </c>
      <c r="I472" s="7" t="b">
        <f t="shared" si="32"/>
        <v>0</v>
      </c>
    </row>
    <row r="473" spans="1:9" ht="15" customHeight="1" outlineLevel="1" x14ac:dyDescent="0.2">
      <c r="A473" s="1" t="s">
        <v>138</v>
      </c>
      <c r="B473" s="1">
        <v>9.15</v>
      </c>
      <c r="C473" s="1">
        <v>10</v>
      </c>
      <c r="D473" s="1">
        <v>5.4</v>
      </c>
      <c r="E473" s="1">
        <v>5</v>
      </c>
      <c r="F473" s="1" t="s">
        <v>189</v>
      </c>
      <c r="G473" s="6" t="b">
        <f t="shared" si="30"/>
        <v>0</v>
      </c>
      <c r="H473" s="6" t="b">
        <f t="shared" si="31"/>
        <v>0</v>
      </c>
      <c r="I473" s="7" t="b">
        <f t="shared" si="32"/>
        <v>0</v>
      </c>
    </row>
    <row r="474" spans="1:9" ht="15" customHeight="1" outlineLevel="1" x14ac:dyDescent="0.2">
      <c r="A474" s="1" t="s">
        <v>138</v>
      </c>
      <c r="B474" s="1">
        <v>9.4</v>
      </c>
      <c r="C474" s="1">
        <v>10</v>
      </c>
      <c r="D474" s="1">
        <v>5.65</v>
      </c>
      <c r="E474" s="1">
        <v>5</v>
      </c>
      <c r="F474" s="1" t="s">
        <v>190</v>
      </c>
      <c r="G474" s="6" t="b">
        <f t="shared" si="30"/>
        <v>0</v>
      </c>
      <c r="H474" s="6" t="b">
        <f t="shared" si="31"/>
        <v>0</v>
      </c>
      <c r="I474" s="7" t="b">
        <f t="shared" si="32"/>
        <v>0</v>
      </c>
    </row>
    <row r="475" spans="1:9" ht="15" customHeight="1" outlineLevel="1" x14ac:dyDescent="0.2">
      <c r="A475" s="1" t="s">
        <v>127</v>
      </c>
      <c r="B475" s="1">
        <v>7</v>
      </c>
      <c r="C475" s="1">
        <v>50</v>
      </c>
      <c r="D475" s="1">
        <v>4</v>
      </c>
      <c r="E475" s="1">
        <v>25</v>
      </c>
      <c r="F475" s="1" t="s">
        <v>430</v>
      </c>
      <c r="G475" s="6" t="b">
        <f t="shared" si="30"/>
        <v>0</v>
      </c>
      <c r="H475" s="6" t="b">
        <f t="shared" si="31"/>
        <v>0</v>
      </c>
      <c r="I475" s="7" t="b">
        <f t="shared" si="32"/>
        <v>0</v>
      </c>
    </row>
    <row r="476" spans="1:9" ht="15" customHeight="1" outlineLevel="1" x14ac:dyDescent="0.2">
      <c r="A476" s="1" t="s">
        <v>162</v>
      </c>
      <c r="B476" s="1">
        <v>14.1</v>
      </c>
      <c r="C476" s="1">
        <v>10</v>
      </c>
      <c r="D476" s="1">
        <v>8.0500000000000007</v>
      </c>
      <c r="E476" s="1">
        <v>5</v>
      </c>
      <c r="F476" s="1" t="s">
        <v>430</v>
      </c>
      <c r="G476" s="6" t="b">
        <f t="shared" si="30"/>
        <v>0</v>
      </c>
      <c r="H476" s="6" t="b">
        <f t="shared" si="31"/>
        <v>0</v>
      </c>
      <c r="I476" s="7" t="b">
        <f t="shared" si="32"/>
        <v>0</v>
      </c>
    </row>
    <row r="477" spans="1:9" ht="15" customHeight="1" outlineLevel="1" x14ac:dyDescent="0.2">
      <c r="A477" s="1" t="s">
        <v>127</v>
      </c>
      <c r="B477" s="1">
        <v>3.45</v>
      </c>
      <c r="C477" s="1">
        <v>50</v>
      </c>
      <c r="D477" s="1">
        <v>1.95</v>
      </c>
      <c r="E477" s="1">
        <v>25</v>
      </c>
      <c r="F477" s="1" t="s">
        <v>191</v>
      </c>
      <c r="G477" s="6" t="b">
        <f t="shared" si="30"/>
        <v>0</v>
      </c>
      <c r="H477" s="6" t="b">
        <f t="shared" si="31"/>
        <v>0</v>
      </c>
      <c r="I477" s="7" t="b">
        <f t="shared" si="32"/>
        <v>0</v>
      </c>
    </row>
    <row r="478" spans="1:9" ht="15" customHeight="1" outlineLevel="1" x14ac:dyDescent="0.2">
      <c r="A478" s="1" t="s">
        <v>155</v>
      </c>
      <c r="B478" s="1">
        <v>5.0999999999999996</v>
      </c>
      <c r="C478" s="1">
        <v>20</v>
      </c>
      <c r="D478" s="1">
        <v>2.9</v>
      </c>
      <c r="E478" s="1">
        <v>10</v>
      </c>
      <c r="F478" s="1" t="s">
        <v>191</v>
      </c>
      <c r="G478" s="6" t="b">
        <f t="shared" si="30"/>
        <v>0</v>
      </c>
      <c r="H478" s="6" t="b">
        <f t="shared" si="31"/>
        <v>0</v>
      </c>
      <c r="I478" s="7" t="b">
        <f t="shared" si="32"/>
        <v>0</v>
      </c>
    </row>
    <row r="479" spans="1:9" ht="15" customHeight="1" outlineLevel="1" x14ac:dyDescent="0.2">
      <c r="A479" s="1" t="s">
        <v>171</v>
      </c>
      <c r="B479" s="1">
        <v>6.4</v>
      </c>
      <c r="C479" s="1">
        <v>20</v>
      </c>
      <c r="D479" s="1">
        <v>3.65</v>
      </c>
      <c r="E479" s="1">
        <v>10</v>
      </c>
      <c r="F479" s="1" t="s">
        <v>191</v>
      </c>
      <c r="G479" s="6" t="b">
        <f t="shared" si="30"/>
        <v>0</v>
      </c>
      <c r="H479" s="6" t="b">
        <f t="shared" si="31"/>
        <v>0</v>
      </c>
      <c r="I479" s="7" t="b">
        <f t="shared" si="32"/>
        <v>0</v>
      </c>
    </row>
    <row r="480" spans="1:9" ht="15" customHeight="1" outlineLevel="1" x14ac:dyDescent="0.2">
      <c r="A480" s="1" t="s">
        <v>127</v>
      </c>
      <c r="B480" s="1">
        <v>4.5</v>
      </c>
      <c r="C480" s="1">
        <v>50</v>
      </c>
      <c r="D480" s="1">
        <v>2.5499999999999998</v>
      </c>
      <c r="E480" s="1">
        <v>25</v>
      </c>
      <c r="F480" s="1" t="s">
        <v>431</v>
      </c>
      <c r="G480" s="6" t="b">
        <f t="shared" si="30"/>
        <v>0</v>
      </c>
      <c r="H480" s="6" t="b">
        <f t="shared" si="31"/>
        <v>0</v>
      </c>
      <c r="I480" s="7" t="b">
        <f t="shared" si="32"/>
        <v>0</v>
      </c>
    </row>
    <row r="481" spans="1:9" ht="15" customHeight="1" outlineLevel="1" x14ac:dyDescent="0.2">
      <c r="A481" s="1" t="s">
        <v>127</v>
      </c>
      <c r="B481" s="1">
        <v>3.45</v>
      </c>
      <c r="C481" s="1">
        <v>50</v>
      </c>
      <c r="D481" s="1">
        <v>1.95</v>
      </c>
      <c r="E481" s="1">
        <v>25</v>
      </c>
      <c r="F481" s="1" t="s">
        <v>192</v>
      </c>
      <c r="G481" s="6" t="b">
        <f t="shared" si="30"/>
        <v>0</v>
      </c>
      <c r="H481" s="6" t="b">
        <f t="shared" si="31"/>
        <v>0</v>
      </c>
      <c r="I481" s="7" t="b">
        <f t="shared" si="32"/>
        <v>0</v>
      </c>
    </row>
    <row r="482" spans="1:9" ht="15" customHeight="1" outlineLevel="1" x14ac:dyDescent="0.2">
      <c r="A482" s="1" t="s">
        <v>171</v>
      </c>
      <c r="B482" s="1">
        <v>6.4</v>
      </c>
      <c r="C482" s="1">
        <v>20</v>
      </c>
      <c r="D482" s="1">
        <v>3.65</v>
      </c>
      <c r="E482" s="1">
        <v>10</v>
      </c>
      <c r="F482" s="1" t="s">
        <v>192</v>
      </c>
      <c r="G482" s="6" t="b">
        <f t="shared" si="30"/>
        <v>0</v>
      </c>
      <c r="H482" s="6" t="b">
        <f t="shared" si="31"/>
        <v>0</v>
      </c>
      <c r="I482" s="7" t="b">
        <f t="shared" si="32"/>
        <v>0</v>
      </c>
    </row>
    <row r="483" spans="1:9" ht="15" customHeight="1" outlineLevel="1" x14ac:dyDescent="0.2">
      <c r="A483" s="1" t="s">
        <v>127</v>
      </c>
      <c r="B483" s="1">
        <v>4.5</v>
      </c>
      <c r="C483" s="1">
        <v>50</v>
      </c>
      <c r="D483" s="1">
        <v>2.5499999999999998</v>
      </c>
      <c r="E483" s="1">
        <v>25</v>
      </c>
      <c r="F483" s="1" t="s">
        <v>432</v>
      </c>
      <c r="G483" s="6" t="b">
        <f t="shared" si="30"/>
        <v>0</v>
      </c>
      <c r="H483" s="6" t="b">
        <f t="shared" si="31"/>
        <v>0</v>
      </c>
      <c r="I483" s="7" t="b">
        <f t="shared" si="32"/>
        <v>0</v>
      </c>
    </row>
    <row r="484" spans="1:9" ht="15" customHeight="1" outlineLevel="1" x14ac:dyDescent="0.2">
      <c r="A484" s="1" t="s">
        <v>171</v>
      </c>
      <c r="B484" s="1">
        <v>6.4</v>
      </c>
      <c r="C484" s="1">
        <v>20</v>
      </c>
      <c r="D484" s="1">
        <v>3.65</v>
      </c>
      <c r="E484" s="1">
        <v>10</v>
      </c>
      <c r="F484" s="1" t="s">
        <v>433</v>
      </c>
      <c r="G484" s="6" t="b">
        <f t="shared" si="30"/>
        <v>0</v>
      </c>
      <c r="H484" s="6" t="b">
        <f t="shared" si="31"/>
        <v>0</v>
      </c>
      <c r="I484" s="7" t="b">
        <f t="shared" si="32"/>
        <v>0</v>
      </c>
    </row>
    <row r="485" spans="1:9" ht="15" customHeight="1" outlineLevel="1" x14ac:dyDescent="0.2">
      <c r="A485" s="1" t="s">
        <v>127</v>
      </c>
      <c r="B485" s="1">
        <v>3.45</v>
      </c>
      <c r="C485" s="1">
        <v>50</v>
      </c>
      <c r="D485" s="1">
        <v>1.95</v>
      </c>
      <c r="E485" s="1">
        <v>25</v>
      </c>
      <c r="F485" s="1" t="s">
        <v>434</v>
      </c>
      <c r="G485" s="6" t="b">
        <f t="shared" si="30"/>
        <v>0</v>
      </c>
      <c r="H485" s="6" t="b">
        <f t="shared" si="31"/>
        <v>0</v>
      </c>
      <c r="I485" s="7" t="b">
        <f t="shared" si="32"/>
        <v>0</v>
      </c>
    </row>
    <row r="486" spans="1:9" ht="15" customHeight="1" outlineLevel="1" x14ac:dyDescent="0.2">
      <c r="A486" s="1" t="s">
        <v>155</v>
      </c>
      <c r="B486" s="1">
        <v>5.0999999999999996</v>
      </c>
      <c r="C486" s="1">
        <v>50</v>
      </c>
      <c r="D486" s="1">
        <v>2.9</v>
      </c>
      <c r="E486" s="1">
        <v>10</v>
      </c>
      <c r="F486" s="1" t="s">
        <v>434</v>
      </c>
      <c r="G486" s="6" t="b">
        <f t="shared" si="30"/>
        <v>0</v>
      </c>
      <c r="H486" s="6" t="b">
        <f t="shared" si="31"/>
        <v>0</v>
      </c>
      <c r="I486" s="7" t="b">
        <f t="shared" si="32"/>
        <v>0</v>
      </c>
    </row>
    <row r="487" spans="1:9" ht="15" customHeight="1" outlineLevel="1" x14ac:dyDescent="0.2">
      <c r="A487" s="1" t="s">
        <v>171</v>
      </c>
      <c r="B487" s="1">
        <v>6.4</v>
      </c>
      <c r="C487" s="1">
        <v>20</v>
      </c>
      <c r="D487" s="1">
        <v>3.65</v>
      </c>
      <c r="E487" s="1">
        <v>10</v>
      </c>
      <c r="F487" s="1" t="s">
        <v>434</v>
      </c>
      <c r="G487" s="6" t="b">
        <f t="shared" si="30"/>
        <v>0</v>
      </c>
      <c r="H487" s="6" t="b">
        <f t="shared" si="31"/>
        <v>0</v>
      </c>
      <c r="I487" s="7" t="b">
        <f t="shared" si="32"/>
        <v>0</v>
      </c>
    </row>
    <row r="488" spans="1:9" ht="15" customHeight="1" outlineLevel="1" x14ac:dyDescent="0.2">
      <c r="A488" s="1" t="s">
        <v>160</v>
      </c>
      <c r="B488" s="1">
        <v>3.85</v>
      </c>
      <c r="C488" s="1">
        <v>50</v>
      </c>
      <c r="D488" s="1">
        <v>2</v>
      </c>
      <c r="E488" s="1">
        <v>25</v>
      </c>
      <c r="F488" s="1" t="s">
        <v>435</v>
      </c>
      <c r="G488" s="6" t="b">
        <f t="shared" si="30"/>
        <v>0</v>
      </c>
      <c r="H488" s="6" t="b">
        <f t="shared" si="31"/>
        <v>0</v>
      </c>
      <c r="I488" s="7" t="b">
        <f t="shared" si="32"/>
        <v>0</v>
      </c>
    </row>
    <row r="489" spans="1:9" ht="15" customHeight="1" outlineLevel="1" x14ac:dyDescent="0.2">
      <c r="A489" s="1" t="s">
        <v>160</v>
      </c>
      <c r="B489" s="1">
        <v>3.85</v>
      </c>
      <c r="C489" s="1">
        <v>50</v>
      </c>
      <c r="D489" s="1">
        <v>2</v>
      </c>
      <c r="E489" s="1">
        <v>25</v>
      </c>
      <c r="F489" s="1" t="s">
        <v>436</v>
      </c>
      <c r="G489" s="6" t="b">
        <f t="shared" si="30"/>
        <v>0</v>
      </c>
      <c r="H489" s="6" t="b">
        <f t="shared" si="31"/>
        <v>0</v>
      </c>
      <c r="I489" s="7" t="b">
        <f t="shared" si="32"/>
        <v>0</v>
      </c>
    </row>
    <row r="490" spans="1:9" ht="15" customHeight="1" outlineLevel="1" x14ac:dyDescent="0.2">
      <c r="A490" s="1" t="s">
        <v>127</v>
      </c>
      <c r="B490" s="1">
        <v>1.9</v>
      </c>
      <c r="C490" s="1">
        <v>50</v>
      </c>
      <c r="D490" s="1">
        <v>1.25</v>
      </c>
      <c r="E490" s="1">
        <v>25</v>
      </c>
      <c r="F490" s="1" t="s">
        <v>437</v>
      </c>
      <c r="G490" s="6" t="b">
        <f t="shared" si="30"/>
        <v>0</v>
      </c>
      <c r="H490" s="6" t="b">
        <f t="shared" si="31"/>
        <v>0</v>
      </c>
      <c r="I490" s="7" t="b">
        <f t="shared" si="32"/>
        <v>0</v>
      </c>
    </row>
    <row r="491" spans="1:9" ht="15" customHeight="1" outlineLevel="1" x14ac:dyDescent="0.2">
      <c r="A491" s="1" t="s">
        <v>127</v>
      </c>
      <c r="B491" s="1">
        <v>1.9</v>
      </c>
      <c r="C491" s="1">
        <v>50</v>
      </c>
      <c r="D491" s="1">
        <v>1.25</v>
      </c>
      <c r="E491" s="1">
        <v>25</v>
      </c>
      <c r="F491" s="1" t="s">
        <v>438</v>
      </c>
      <c r="G491" s="6" t="b">
        <f t="shared" si="30"/>
        <v>0</v>
      </c>
      <c r="H491" s="6" t="b">
        <f t="shared" si="31"/>
        <v>0</v>
      </c>
      <c r="I491" s="7" t="b">
        <f t="shared" si="32"/>
        <v>0</v>
      </c>
    </row>
    <row r="492" spans="1:9" ht="15" customHeight="1" outlineLevel="1" x14ac:dyDescent="0.2">
      <c r="A492" s="1" t="s">
        <v>127</v>
      </c>
      <c r="B492" s="1">
        <v>1.9</v>
      </c>
      <c r="C492" s="1">
        <v>50</v>
      </c>
      <c r="D492" s="1">
        <v>1.25</v>
      </c>
      <c r="E492" s="1">
        <v>25</v>
      </c>
      <c r="F492" s="1" t="s">
        <v>439</v>
      </c>
      <c r="G492" s="6" t="b">
        <f t="shared" si="30"/>
        <v>0</v>
      </c>
      <c r="H492" s="6" t="b">
        <f t="shared" si="31"/>
        <v>0</v>
      </c>
      <c r="I492" s="7" t="b">
        <f t="shared" si="32"/>
        <v>0</v>
      </c>
    </row>
    <row r="493" spans="1:9" ht="15" customHeight="1" outlineLevel="1" x14ac:dyDescent="0.2">
      <c r="A493" s="1" t="s">
        <v>128</v>
      </c>
      <c r="B493" s="1">
        <v>1.7</v>
      </c>
      <c r="C493" s="1">
        <v>50</v>
      </c>
      <c r="D493" s="1">
        <v>0.95</v>
      </c>
      <c r="E493" s="1">
        <v>25</v>
      </c>
      <c r="F493" s="1" t="s">
        <v>193</v>
      </c>
      <c r="G493" s="6" t="b">
        <f t="shared" si="30"/>
        <v>0</v>
      </c>
      <c r="H493" s="6" t="b">
        <f t="shared" si="31"/>
        <v>0</v>
      </c>
      <c r="I493" s="7" t="b">
        <f t="shared" si="32"/>
        <v>0</v>
      </c>
    </row>
    <row r="494" spans="1:9" ht="15" customHeight="1" outlineLevel="1" x14ac:dyDescent="0.2">
      <c r="A494" s="1" t="s">
        <v>132</v>
      </c>
      <c r="B494" s="1">
        <v>2.2000000000000002</v>
      </c>
      <c r="C494" s="1">
        <v>50</v>
      </c>
      <c r="D494" s="1">
        <v>1.25</v>
      </c>
      <c r="E494" s="1">
        <v>25</v>
      </c>
      <c r="F494" s="1" t="s">
        <v>193</v>
      </c>
      <c r="G494" s="6" t="b">
        <f t="shared" si="30"/>
        <v>0</v>
      </c>
      <c r="H494" s="6" t="b">
        <f t="shared" si="31"/>
        <v>0</v>
      </c>
      <c r="I494" s="7" t="b">
        <f t="shared" si="32"/>
        <v>0</v>
      </c>
    </row>
    <row r="495" spans="1:9" ht="15" customHeight="1" outlineLevel="1" x14ac:dyDescent="0.2">
      <c r="A495" s="1" t="s">
        <v>127</v>
      </c>
      <c r="B495" s="1">
        <v>2.4500000000000002</v>
      </c>
      <c r="C495" s="1">
        <v>50</v>
      </c>
      <c r="D495" s="1">
        <v>1.4</v>
      </c>
      <c r="E495" s="1">
        <v>25</v>
      </c>
      <c r="F495" s="1" t="s">
        <v>108</v>
      </c>
      <c r="G495" s="6" t="b">
        <f t="shared" si="30"/>
        <v>0</v>
      </c>
      <c r="H495" s="6" t="b">
        <f t="shared" si="31"/>
        <v>0</v>
      </c>
      <c r="I495" s="7" t="b">
        <f t="shared" si="32"/>
        <v>0</v>
      </c>
    </row>
    <row r="496" spans="1:9" ht="15" customHeight="1" outlineLevel="1" x14ac:dyDescent="0.2">
      <c r="A496" s="1" t="s">
        <v>171</v>
      </c>
      <c r="B496" s="1">
        <v>4.9000000000000004</v>
      </c>
      <c r="C496" s="1">
        <v>50</v>
      </c>
      <c r="D496" s="1">
        <v>2.8</v>
      </c>
      <c r="E496" s="1">
        <v>10</v>
      </c>
      <c r="F496" s="1" t="s">
        <v>108</v>
      </c>
      <c r="G496" s="6" t="b">
        <f t="shared" si="30"/>
        <v>0</v>
      </c>
      <c r="H496" s="6" t="b">
        <f t="shared" si="31"/>
        <v>0</v>
      </c>
      <c r="I496" s="7" t="b">
        <f t="shared" si="32"/>
        <v>0</v>
      </c>
    </row>
    <row r="497" spans="1:9" ht="15" customHeight="1" outlineLevel="1" x14ac:dyDescent="0.2">
      <c r="A497" s="1" t="s">
        <v>127</v>
      </c>
      <c r="B497" s="1">
        <v>2.4500000000000002</v>
      </c>
      <c r="C497" s="1">
        <v>50</v>
      </c>
      <c r="D497" s="1">
        <v>1.4</v>
      </c>
      <c r="E497" s="1">
        <v>25</v>
      </c>
      <c r="F497" s="1" t="s">
        <v>194</v>
      </c>
      <c r="G497" s="6" t="b">
        <f t="shared" si="30"/>
        <v>0</v>
      </c>
      <c r="H497" s="6" t="b">
        <f t="shared" si="31"/>
        <v>0</v>
      </c>
      <c r="I497" s="7" t="b">
        <f t="shared" si="32"/>
        <v>0</v>
      </c>
    </row>
    <row r="498" spans="1:9" ht="15" customHeight="1" outlineLevel="1" x14ac:dyDescent="0.2">
      <c r="A498" s="1" t="s">
        <v>155</v>
      </c>
      <c r="B498" s="1">
        <v>3.85</v>
      </c>
      <c r="C498" s="1">
        <v>20</v>
      </c>
      <c r="D498" s="1">
        <v>2.2000000000000002</v>
      </c>
      <c r="E498" s="1">
        <v>10</v>
      </c>
      <c r="F498" s="1" t="s">
        <v>194</v>
      </c>
      <c r="G498" s="6" t="b">
        <f t="shared" si="30"/>
        <v>0</v>
      </c>
      <c r="H498" s="6" t="b">
        <f t="shared" si="31"/>
        <v>0</v>
      </c>
      <c r="I498" s="7" t="b">
        <f t="shared" si="32"/>
        <v>0</v>
      </c>
    </row>
    <row r="499" spans="1:9" ht="15" customHeight="1" outlineLevel="1" x14ac:dyDescent="0.2">
      <c r="A499" s="1" t="s">
        <v>127</v>
      </c>
      <c r="B499" s="1">
        <v>2.4500000000000002</v>
      </c>
      <c r="C499" s="1">
        <v>50</v>
      </c>
      <c r="D499" s="1">
        <v>1.4</v>
      </c>
      <c r="E499" s="1">
        <v>25</v>
      </c>
      <c r="F499" s="1" t="s">
        <v>440</v>
      </c>
      <c r="G499" s="6" t="b">
        <f t="shared" si="30"/>
        <v>0</v>
      </c>
      <c r="H499" s="6" t="b">
        <f t="shared" si="31"/>
        <v>0</v>
      </c>
      <c r="I499" s="7" t="b">
        <f t="shared" si="32"/>
        <v>0</v>
      </c>
    </row>
    <row r="500" spans="1:9" ht="15" customHeight="1" outlineLevel="1" x14ac:dyDescent="0.2">
      <c r="A500" s="1" t="s">
        <v>127</v>
      </c>
      <c r="B500" s="1">
        <v>3.25</v>
      </c>
      <c r="C500" s="1">
        <v>50</v>
      </c>
      <c r="D500" s="1">
        <v>1.85</v>
      </c>
      <c r="E500" s="1">
        <v>25</v>
      </c>
      <c r="F500" s="1" t="s">
        <v>441</v>
      </c>
      <c r="G500" s="6" t="b">
        <f t="shared" si="30"/>
        <v>0</v>
      </c>
      <c r="H500" s="6" t="b">
        <f t="shared" si="31"/>
        <v>0</v>
      </c>
      <c r="I500" s="7" t="b">
        <f t="shared" si="32"/>
        <v>0</v>
      </c>
    </row>
    <row r="501" spans="1:9" ht="15" customHeight="1" outlineLevel="1" x14ac:dyDescent="0.2">
      <c r="A501" s="1" t="s">
        <v>126</v>
      </c>
      <c r="B501" s="1">
        <v>2.2000000000000002</v>
      </c>
      <c r="C501" s="1">
        <v>50</v>
      </c>
      <c r="D501" s="1">
        <v>1.25</v>
      </c>
      <c r="E501" s="1">
        <v>25</v>
      </c>
      <c r="F501" s="1" t="s">
        <v>442</v>
      </c>
      <c r="G501" s="6" t="b">
        <f t="shared" si="30"/>
        <v>0</v>
      </c>
      <c r="H501" s="6" t="b">
        <f t="shared" si="31"/>
        <v>0</v>
      </c>
      <c r="I501" s="7" t="b">
        <f t="shared" si="32"/>
        <v>0</v>
      </c>
    </row>
    <row r="502" spans="1:9" ht="15" customHeight="1" outlineLevel="1" x14ac:dyDescent="0.2">
      <c r="A502" s="1" t="s">
        <v>128</v>
      </c>
      <c r="B502" s="1">
        <v>2.4</v>
      </c>
      <c r="C502" s="1">
        <v>50</v>
      </c>
      <c r="D502" s="1">
        <v>1.5</v>
      </c>
      <c r="E502" s="1">
        <v>25</v>
      </c>
      <c r="F502" s="1" t="s">
        <v>442</v>
      </c>
      <c r="G502" s="6" t="b">
        <f t="shared" si="30"/>
        <v>0</v>
      </c>
      <c r="H502" s="6" t="b">
        <f t="shared" si="31"/>
        <v>0</v>
      </c>
      <c r="I502" s="7" t="b">
        <f t="shared" si="32"/>
        <v>0</v>
      </c>
    </row>
    <row r="503" spans="1:9" ht="15" customHeight="1" outlineLevel="1" x14ac:dyDescent="0.2">
      <c r="A503" s="1" t="s">
        <v>163</v>
      </c>
      <c r="B503" s="1">
        <v>3.95</v>
      </c>
      <c r="C503" s="1">
        <v>20</v>
      </c>
      <c r="D503" s="1">
        <v>2.25</v>
      </c>
      <c r="E503" s="1">
        <v>10</v>
      </c>
      <c r="F503" s="1" t="s">
        <v>442</v>
      </c>
      <c r="G503" s="6" t="b">
        <f t="shared" si="30"/>
        <v>0</v>
      </c>
      <c r="H503" s="6" t="b">
        <f t="shared" si="31"/>
        <v>0</v>
      </c>
      <c r="I503" s="7" t="b">
        <f t="shared" si="32"/>
        <v>0</v>
      </c>
    </row>
    <row r="504" spans="1:9" ht="15" customHeight="1" outlineLevel="1" x14ac:dyDescent="0.2">
      <c r="A504" s="1" t="s">
        <v>133</v>
      </c>
      <c r="B504" s="1">
        <v>6.15</v>
      </c>
      <c r="C504" s="1">
        <v>20</v>
      </c>
      <c r="D504" s="1">
        <v>3.5</v>
      </c>
      <c r="E504" s="1">
        <v>10</v>
      </c>
      <c r="F504" s="1" t="s">
        <v>442</v>
      </c>
      <c r="G504" s="6" t="b">
        <f t="shared" si="30"/>
        <v>0</v>
      </c>
      <c r="H504" s="6" t="b">
        <f t="shared" si="31"/>
        <v>0</v>
      </c>
      <c r="I504" s="7" t="b">
        <f t="shared" si="32"/>
        <v>0</v>
      </c>
    </row>
    <row r="505" spans="1:9" ht="15" customHeight="1" outlineLevel="1" x14ac:dyDescent="0.2">
      <c r="A505" s="1" t="s">
        <v>127</v>
      </c>
      <c r="B505" s="1">
        <v>1.5</v>
      </c>
      <c r="C505" s="1">
        <v>50</v>
      </c>
      <c r="D505" s="1">
        <v>0.85</v>
      </c>
      <c r="E505" s="1">
        <v>25</v>
      </c>
      <c r="F505" s="1" t="s">
        <v>195</v>
      </c>
      <c r="G505" s="6" t="b">
        <f t="shared" si="30"/>
        <v>0</v>
      </c>
      <c r="H505" s="6" t="b">
        <f t="shared" si="31"/>
        <v>0</v>
      </c>
      <c r="I505" s="7" t="b">
        <f t="shared" si="32"/>
        <v>0</v>
      </c>
    </row>
    <row r="506" spans="1:9" ht="15" customHeight="1" outlineLevel="1" x14ac:dyDescent="0.2">
      <c r="A506" s="1" t="s">
        <v>144</v>
      </c>
      <c r="B506" s="1">
        <v>26.55</v>
      </c>
      <c r="C506" s="1">
        <v>10</v>
      </c>
      <c r="D506" s="1">
        <v>15.6</v>
      </c>
      <c r="E506" s="1">
        <v>5</v>
      </c>
      <c r="F506" s="1" t="s">
        <v>443</v>
      </c>
      <c r="G506" s="6" t="b">
        <f t="shared" si="30"/>
        <v>0</v>
      </c>
      <c r="H506" s="6" t="b">
        <f t="shared" si="31"/>
        <v>0</v>
      </c>
      <c r="I506" s="7" t="b">
        <f t="shared" si="32"/>
        <v>0</v>
      </c>
    </row>
    <row r="507" spans="1:9" ht="15" customHeight="1" outlineLevel="1" x14ac:dyDescent="0.2">
      <c r="A507" s="1" t="s">
        <v>137</v>
      </c>
      <c r="B507" s="1">
        <v>28.6</v>
      </c>
      <c r="C507" s="1">
        <v>10</v>
      </c>
      <c r="D507" s="1">
        <v>16.75</v>
      </c>
      <c r="E507" s="1">
        <v>5</v>
      </c>
      <c r="F507" s="1" t="s">
        <v>443</v>
      </c>
      <c r="G507" s="6" t="b">
        <f t="shared" si="30"/>
        <v>0</v>
      </c>
      <c r="H507" s="6" t="b">
        <f t="shared" si="31"/>
        <v>0</v>
      </c>
      <c r="I507" s="7" t="b">
        <f t="shared" si="32"/>
        <v>0</v>
      </c>
    </row>
    <row r="508" spans="1:9" ht="15" customHeight="1" outlineLevel="1" x14ac:dyDescent="0.2">
      <c r="A508" s="1" t="s">
        <v>157</v>
      </c>
      <c r="B508" s="1">
        <v>1.6</v>
      </c>
      <c r="C508" s="1">
        <v>50</v>
      </c>
      <c r="D508" s="1">
        <v>0.9</v>
      </c>
      <c r="E508" s="1">
        <v>25</v>
      </c>
      <c r="F508" s="1" t="s">
        <v>444</v>
      </c>
      <c r="G508" s="6" t="b">
        <f t="shared" si="30"/>
        <v>0</v>
      </c>
      <c r="H508" s="6" t="b">
        <f t="shared" si="31"/>
        <v>0</v>
      </c>
      <c r="I508" s="7" t="b">
        <f t="shared" si="32"/>
        <v>0</v>
      </c>
    </row>
    <row r="509" spans="1:9" ht="15" customHeight="1" outlineLevel="1" x14ac:dyDescent="0.2">
      <c r="A509" s="1" t="s">
        <v>158</v>
      </c>
      <c r="B509" s="1">
        <v>2.0499999999999998</v>
      </c>
      <c r="C509" s="1">
        <v>50</v>
      </c>
      <c r="D509" s="1">
        <v>1.1499999999999999</v>
      </c>
      <c r="E509" s="1">
        <v>25</v>
      </c>
      <c r="F509" s="1" t="s">
        <v>444</v>
      </c>
      <c r="G509" s="6" t="b">
        <f t="shared" si="30"/>
        <v>0</v>
      </c>
      <c r="H509" s="6" t="b">
        <f t="shared" si="31"/>
        <v>0</v>
      </c>
      <c r="I509" s="7" t="b">
        <f t="shared" si="32"/>
        <v>0</v>
      </c>
    </row>
    <row r="510" spans="1:9" ht="15" customHeight="1" outlineLevel="1" x14ac:dyDescent="0.2">
      <c r="A510" s="1" t="s">
        <v>128</v>
      </c>
      <c r="B510" s="1">
        <v>2.8</v>
      </c>
      <c r="C510" s="1">
        <v>50</v>
      </c>
      <c r="D510" s="1">
        <v>1.6</v>
      </c>
      <c r="E510" s="1">
        <v>25</v>
      </c>
      <c r="F510" s="1" t="s">
        <v>197</v>
      </c>
      <c r="G510" s="6" t="b">
        <f t="shared" si="30"/>
        <v>0</v>
      </c>
      <c r="H510" s="6" t="b">
        <f t="shared" si="31"/>
        <v>0</v>
      </c>
      <c r="I510" s="7" t="b">
        <f t="shared" si="32"/>
        <v>0</v>
      </c>
    </row>
    <row r="511" spans="1:9" ht="15" customHeight="1" outlineLevel="1" x14ac:dyDescent="0.2">
      <c r="A511" s="1" t="s">
        <v>445</v>
      </c>
      <c r="B511" s="1">
        <v>4.25</v>
      </c>
      <c r="C511" s="1">
        <v>20</v>
      </c>
      <c r="D511" s="1">
        <v>2.9</v>
      </c>
      <c r="E511" s="1">
        <v>10</v>
      </c>
      <c r="F511" s="1" t="s">
        <v>197</v>
      </c>
      <c r="G511" s="6" t="b">
        <f t="shared" si="30"/>
        <v>0</v>
      </c>
      <c r="H511" s="6" t="b">
        <f t="shared" si="31"/>
        <v>0</v>
      </c>
      <c r="I511" s="7" t="b">
        <f t="shared" si="32"/>
        <v>0</v>
      </c>
    </row>
    <row r="512" spans="1:9" ht="15" customHeight="1" outlineLevel="1" x14ac:dyDescent="0.2">
      <c r="A512" s="1" t="s">
        <v>446</v>
      </c>
      <c r="B512" s="1">
        <v>7.35</v>
      </c>
      <c r="C512" s="1">
        <v>20</v>
      </c>
      <c r="D512" s="1">
        <v>4.2</v>
      </c>
      <c r="E512" s="1">
        <v>10</v>
      </c>
      <c r="F512" s="1" t="s">
        <v>197</v>
      </c>
      <c r="G512" s="6" t="b">
        <f t="shared" si="30"/>
        <v>0</v>
      </c>
      <c r="H512" s="6" t="b">
        <f t="shared" si="31"/>
        <v>0</v>
      </c>
      <c r="I512" s="7" t="b">
        <f t="shared" si="32"/>
        <v>0</v>
      </c>
    </row>
    <row r="513" spans="1:9" ht="15" customHeight="1" outlineLevel="1" x14ac:dyDescent="0.2">
      <c r="A513" s="1" t="s">
        <v>447</v>
      </c>
      <c r="B513" s="1">
        <v>8.9499999999999993</v>
      </c>
      <c r="C513" s="1">
        <v>20</v>
      </c>
      <c r="D513" s="1">
        <v>5.0999999999999996</v>
      </c>
      <c r="E513" s="1">
        <v>10</v>
      </c>
      <c r="F513" s="1" t="s">
        <v>197</v>
      </c>
      <c r="G513" s="6" t="b">
        <f t="shared" si="30"/>
        <v>0</v>
      </c>
      <c r="H513" s="6" t="b">
        <f t="shared" si="31"/>
        <v>0</v>
      </c>
      <c r="I513" s="7" t="b">
        <f t="shared" si="32"/>
        <v>0</v>
      </c>
    </row>
    <row r="514" spans="1:9" ht="15" customHeight="1" outlineLevel="1" x14ac:dyDescent="0.2">
      <c r="A514" s="1" t="s">
        <v>126</v>
      </c>
      <c r="B514" s="1">
        <v>2.8</v>
      </c>
      <c r="C514" s="1">
        <v>50</v>
      </c>
      <c r="D514" s="1">
        <v>1.6</v>
      </c>
      <c r="E514" s="1">
        <v>25</v>
      </c>
      <c r="F514" s="1" t="s">
        <v>448</v>
      </c>
      <c r="G514" s="6" t="b">
        <f t="shared" si="30"/>
        <v>0</v>
      </c>
      <c r="H514" s="6" t="b">
        <f t="shared" si="31"/>
        <v>0</v>
      </c>
      <c r="I514" s="7" t="b">
        <f t="shared" si="32"/>
        <v>0</v>
      </c>
    </row>
    <row r="515" spans="1:9" ht="15" customHeight="1" outlineLevel="1" x14ac:dyDescent="0.2">
      <c r="A515" s="1" t="s">
        <v>128</v>
      </c>
      <c r="B515" s="1">
        <v>3.35</v>
      </c>
      <c r="C515" s="1">
        <v>50</v>
      </c>
      <c r="D515" s="1">
        <v>1.9</v>
      </c>
      <c r="E515" s="1">
        <v>25</v>
      </c>
      <c r="F515" s="1" t="s">
        <v>448</v>
      </c>
      <c r="G515" s="6" t="b">
        <f t="shared" si="30"/>
        <v>0</v>
      </c>
      <c r="H515" s="6" t="b">
        <f t="shared" si="31"/>
        <v>0</v>
      </c>
      <c r="I515" s="7" t="b">
        <f t="shared" si="32"/>
        <v>0</v>
      </c>
    </row>
    <row r="516" spans="1:9" ht="15" customHeight="1" outlineLevel="1" x14ac:dyDescent="0.2">
      <c r="A516" s="1" t="s">
        <v>132</v>
      </c>
      <c r="B516" s="1">
        <v>4.6500000000000004</v>
      </c>
      <c r="C516" s="1">
        <v>50</v>
      </c>
      <c r="D516" s="1">
        <v>2.65</v>
      </c>
      <c r="E516" s="1">
        <v>25</v>
      </c>
      <c r="F516" s="1" t="s">
        <v>448</v>
      </c>
      <c r="G516" s="6" t="b">
        <f t="shared" si="30"/>
        <v>0</v>
      </c>
      <c r="H516" s="6" t="b">
        <f t="shared" si="31"/>
        <v>0</v>
      </c>
      <c r="I516" s="7" t="b">
        <f t="shared" si="32"/>
        <v>0</v>
      </c>
    </row>
    <row r="517" spans="1:9" ht="15" customHeight="1" outlineLevel="1" x14ac:dyDescent="0.2">
      <c r="A517" s="1" t="s">
        <v>127</v>
      </c>
      <c r="B517" s="1">
        <v>2.1</v>
      </c>
      <c r="C517" s="1">
        <v>50</v>
      </c>
      <c r="D517" s="1">
        <v>1.2</v>
      </c>
      <c r="E517" s="1">
        <v>25</v>
      </c>
      <c r="F517" s="1" t="s">
        <v>282</v>
      </c>
      <c r="G517" s="6" t="b">
        <f t="shared" ref="G517:G580" si="33">AND(A516=A515,B516=B515,C516=C515,D516=D515,E516=E515,F516=F515)</f>
        <v>0</v>
      </c>
      <c r="H517" s="6" t="b">
        <f t="shared" ref="H517:H580" si="34">OR(ISBLANK(A516),ISBLANK(B516),ISBLANK(C516),ISBLANK(D516),ISBLANK(E516),ISBLANK(F516))</f>
        <v>0</v>
      </c>
      <c r="I517" s="7" t="b">
        <f t="shared" ref="I517:I580" si="35">C516=0</f>
        <v>0</v>
      </c>
    </row>
    <row r="518" spans="1:9" ht="15" customHeight="1" outlineLevel="1" x14ac:dyDescent="0.2">
      <c r="A518" s="1" t="s">
        <v>148</v>
      </c>
      <c r="B518" s="1">
        <v>16.55</v>
      </c>
      <c r="C518" s="1">
        <v>10</v>
      </c>
      <c r="D518" s="1">
        <v>9.4499999999999993</v>
      </c>
      <c r="E518" s="1">
        <v>5</v>
      </c>
      <c r="F518" s="1" t="s">
        <v>196</v>
      </c>
      <c r="G518" s="6" t="b">
        <f t="shared" si="33"/>
        <v>0</v>
      </c>
      <c r="H518" s="6" t="b">
        <f t="shared" si="34"/>
        <v>0</v>
      </c>
      <c r="I518" s="7" t="b">
        <f t="shared" si="35"/>
        <v>0</v>
      </c>
    </row>
    <row r="519" spans="1:9" ht="15" customHeight="1" outlineLevel="1" x14ac:dyDescent="0.2">
      <c r="A519" s="1" t="s">
        <v>144</v>
      </c>
      <c r="B519" s="1">
        <v>18.399999999999999</v>
      </c>
      <c r="C519" s="1">
        <v>10</v>
      </c>
      <c r="D519" s="1">
        <v>10.5</v>
      </c>
      <c r="E519" s="1">
        <v>5</v>
      </c>
      <c r="F519" s="1" t="s">
        <v>196</v>
      </c>
      <c r="G519" s="6" t="b">
        <f t="shared" si="33"/>
        <v>0</v>
      </c>
      <c r="H519" s="6" t="b">
        <f t="shared" si="34"/>
        <v>0</v>
      </c>
      <c r="I519" s="7" t="b">
        <f t="shared" si="35"/>
        <v>0</v>
      </c>
    </row>
    <row r="520" spans="1:9" ht="15" customHeight="1" outlineLevel="1" x14ac:dyDescent="0.2">
      <c r="A520" s="1" t="s">
        <v>137</v>
      </c>
      <c r="B520" s="1">
        <v>20.25</v>
      </c>
      <c r="C520" s="1">
        <v>10</v>
      </c>
      <c r="D520" s="1">
        <v>11.55</v>
      </c>
      <c r="E520" s="1">
        <v>5</v>
      </c>
      <c r="F520" s="1" t="s">
        <v>196</v>
      </c>
      <c r="G520" s="6" t="b">
        <f t="shared" si="33"/>
        <v>0</v>
      </c>
      <c r="H520" s="6" t="b">
        <f t="shared" si="34"/>
        <v>0</v>
      </c>
      <c r="I520" s="7" t="b">
        <f t="shared" si="35"/>
        <v>0</v>
      </c>
    </row>
    <row r="521" spans="1:9" ht="15" customHeight="1" outlineLevel="1" x14ac:dyDescent="0.2">
      <c r="A521" s="1" t="s">
        <v>144</v>
      </c>
      <c r="B521" s="1">
        <v>18.399999999999999</v>
      </c>
      <c r="C521" s="1">
        <v>10</v>
      </c>
      <c r="D521" s="1">
        <v>10.5</v>
      </c>
      <c r="E521" s="1">
        <v>5</v>
      </c>
      <c r="F521" s="1" t="s">
        <v>198</v>
      </c>
      <c r="G521" s="6" t="b">
        <f t="shared" si="33"/>
        <v>0</v>
      </c>
      <c r="H521" s="6" t="b">
        <f t="shared" si="34"/>
        <v>0</v>
      </c>
      <c r="I521" s="7" t="b">
        <f t="shared" si="35"/>
        <v>0</v>
      </c>
    </row>
    <row r="522" spans="1:9" ht="15" customHeight="1" outlineLevel="1" x14ac:dyDescent="0.2">
      <c r="A522" s="1" t="s">
        <v>159</v>
      </c>
      <c r="B522" s="1">
        <v>3.25</v>
      </c>
      <c r="C522" s="1">
        <v>50</v>
      </c>
      <c r="D522" s="1">
        <v>1.85</v>
      </c>
      <c r="E522" s="1">
        <v>10</v>
      </c>
      <c r="F522" s="1" t="s">
        <v>199</v>
      </c>
      <c r="G522" s="6" t="b">
        <f t="shared" si="33"/>
        <v>0</v>
      </c>
      <c r="H522" s="6" t="b">
        <f t="shared" si="34"/>
        <v>0</v>
      </c>
      <c r="I522" s="7" t="b">
        <f t="shared" si="35"/>
        <v>0</v>
      </c>
    </row>
    <row r="523" spans="1:9" ht="15" customHeight="1" outlineLevel="1" x14ac:dyDescent="0.2">
      <c r="A523" s="1" t="s">
        <v>153</v>
      </c>
      <c r="B523" s="1">
        <v>3.35</v>
      </c>
      <c r="C523" s="1">
        <v>50</v>
      </c>
      <c r="D523" s="1">
        <v>1.9</v>
      </c>
      <c r="E523" s="1">
        <v>10</v>
      </c>
      <c r="F523" s="1" t="s">
        <v>199</v>
      </c>
      <c r="G523" s="6" t="b">
        <f t="shared" si="33"/>
        <v>0</v>
      </c>
      <c r="H523" s="6" t="b">
        <f t="shared" si="34"/>
        <v>0</v>
      </c>
      <c r="I523" s="7" t="b">
        <f t="shared" si="35"/>
        <v>0</v>
      </c>
    </row>
    <row r="524" spans="1:9" ht="15" customHeight="1" outlineLevel="1" x14ac:dyDescent="0.2">
      <c r="A524" s="1" t="s">
        <v>154</v>
      </c>
      <c r="B524" s="1">
        <v>4.05</v>
      </c>
      <c r="C524" s="1">
        <v>50</v>
      </c>
      <c r="D524" s="1">
        <v>2.2999999999999998</v>
      </c>
      <c r="E524" s="1">
        <v>10</v>
      </c>
      <c r="F524" s="1" t="s">
        <v>199</v>
      </c>
      <c r="G524" s="6" t="b">
        <f t="shared" si="33"/>
        <v>0</v>
      </c>
      <c r="H524" s="6" t="b">
        <f t="shared" si="34"/>
        <v>0</v>
      </c>
      <c r="I524" s="7" t="b">
        <f t="shared" si="35"/>
        <v>0</v>
      </c>
    </row>
    <row r="525" spans="1:9" ht="15" customHeight="1" outlineLevel="1" x14ac:dyDescent="0.2">
      <c r="A525" s="1" t="s">
        <v>449</v>
      </c>
      <c r="B525" s="1">
        <v>5.35</v>
      </c>
      <c r="C525" s="1">
        <v>50</v>
      </c>
      <c r="D525" s="1">
        <v>3.05</v>
      </c>
      <c r="E525" s="1">
        <v>10</v>
      </c>
      <c r="F525" s="1" t="s">
        <v>199</v>
      </c>
      <c r="G525" s="6" t="b">
        <f t="shared" si="33"/>
        <v>0</v>
      </c>
      <c r="H525" s="6" t="b">
        <f t="shared" si="34"/>
        <v>0</v>
      </c>
      <c r="I525" s="7" t="b">
        <f t="shared" si="35"/>
        <v>0</v>
      </c>
    </row>
    <row r="526" spans="1:9" ht="15" customHeight="1" outlineLevel="1" x14ac:dyDescent="0.2">
      <c r="A526" s="1" t="s">
        <v>128</v>
      </c>
      <c r="B526" s="1">
        <v>2.75</v>
      </c>
      <c r="C526" s="1">
        <v>50</v>
      </c>
      <c r="D526" s="1">
        <v>1.55</v>
      </c>
      <c r="E526" s="1">
        <v>25</v>
      </c>
      <c r="F526" s="1" t="s">
        <v>199</v>
      </c>
      <c r="G526" s="6" t="b">
        <f t="shared" si="33"/>
        <v>0</v>
      </c>
      <c r="H526" s="6" t="b">
        <f t="shared" si="34"/>
        <v>0</v>
      </c>
      <c r="I526" s="7" t="b">
        <f t="shared" si="35"/>
        <v>0</v>
      </c>
    </row>
    <row r="527" spans="1:9" ht="15" customHeight="1" outlineLevel="1" x14ac:dyDescent="0.2">
      <c r="A527" s="1" t="s">
        <v>132</v>
      </c>
      <c r="B527" s="1">
        <v>3.25</v>
      </c>
      <c r="C527" s="1">
        <v>50</v>
      </c>
      <c r="D527" s="1">
        <v>1.85</v>
      </c>
      <c r="E527" s="1">
        <v>25</v>
      </c>
      <c r="F527" s="1" t="s">
        <v>199</v>
      </c>
      <c r="G527" s="6" t="b">
        <f t="shared" si="33"/>
        <v>0</v>
      </c>
      <c r="H527" s="6" t="b">
        <f t="shared" si="34"/>
        <v>0</v>
      </c>
      <c r="I527" s="7" t="b">
        <f t="shared" si="35"/>
        <v>0</v>
      </c>
    </row>
    <row r="528" spans="1:9" ht="15" customHeight="1" outlineLevel="1" x14ac:dyDescent="0.2">
      <c r="A528" s="1" t="s">
        <v>129</v>
      </c>
      <c r="B528" s="1">
        <v>4.6500000000000004</v>
      </c>
      <c r="C528" s="1">
        <v>50</v>
      </c>
      <c r="D528" s="1">
        <v>2.65</v>
      </c>
      <c r="E528" s="1">
        <v>10</v>
      </c>
      <c r="F528" s="1" t="s">
        <v>199</v>
      </c>
      <c r="G528" s="6" t="b">
        <f t="shared" si="33"/>
        <v>0</v>
      </c>
      <c r="H528" s="6" t="b">
        <f t="shared" si="34"/>
        <v>0</v>
      </c>
      <c r="I528" s="7" t="b">
        <f t="shared" si="35"/>
        <v>0</v>
      </c>
    </row>
    <row r="529" spans="1:9" ht="15" customHeight="1" outlineLevel="1" x14ac:dyDescent="0.2">
      <c r="A529" s="1" t="s">
        <v>136</v>
      </c>
      <c r="B529" s="1">
        <v>5.55</v>
      </c>
      <c r="C529" s="1">
        <v>10</v>
      </c>
      <c r="D529" s="1">
        <v>3.15</v>
      </c>
      <c r="E529" s="1">
        <v>5</v>
      </c>
      <c r="F529" s="1" t="s">
        <v>199</v>
      </c>
      <c r="G529" s="6" t="b">
        <f t="shared" si="33"/>
        <v>0</v>
      </c>
      <c r="H529" s="6" t="b">
        <f t="shared" si="34"/>
        <v>0</v>
      </c>
      <c r="I529" s="7" t="b">
        <f t="shared" si="35"/>
        <v>0</v>
      </c>
    </row>
    <row r="530" spans="1:9" ht="15" customHeight="1" outlineLevel="1" x14ac:dyDescent="0.2">
      <c r="A530" s="1" t="s">
        <v>308</v>
      </c>
      <c r="B530" s="1">
        <v>7.3</v>
      </c>
      <c r="C530" s="1">
        <v>10</v>
      </c>
      <c r="D530" s="1">
        <v>4.1500000000000004</v>
      </c>
      <c r="E530" s="1">
        <v>5</v>
      </c>
      <c r="F530" s="1" t="s">
        <v>199</v>
      </c>
      <c r="G530" s="6" t="b">
        <f t="shared" si="33"/>
        <v>0</v>
      </c>
      <c r="H530" s="6" t="b">
        <f t="shared" si="34"/>
        <v>0</v>
      </c>
      <c r="I530" s="7" t="b">
        <f t="shared" si="35"/>
        <v>0</v>
      </c>
    </row>
    <row r="531" spans="1:9" ht="15" customHeight="1" outlineLevel="1" x14ac:dyDescent="0.2">
      <c r="A531" s="1" t="s">
        <v>153</v>
      </c>
      <c r="B531" s="1">
        <v>11.05</v>
      </c>
      <c r="C531" s="1">
        <v>20</v>
      </c>
      <c r="D531" s="1">
        <v>6.3</v>
      </c>
      <c r="E531" s="1">
        <v>10</v>
      </c>
      <c r="F531" s="1" t="s">
        <v>450</v>
      </c>
      <c r="G531" s="6" t="b">
        <f t="shared" si="33"/>
        <v>0</v>
      </c>
      <c r="H531" s="6" t="b">
        <f t="shared" si="34"/>
        <v>0</v>
      </c>
      <c r="I531" s="7" t="b">
        <f t="shared" si="35"/>
        <v>0</v>
      </c>
    </row>
    <row r="532" spans="1:9" ht="15" customHeight="1" outlineLevel="1" x14ac:dyDescent="0.2">
      <c r="A532" s="1" t="s">
        <v>128</v>
      </c>
      <c r="B532" s="1">
        <v>1.7</v>
      </c>
      <c r="C532" s="1">
        <v>50</v>
      </c>
      <c r="D532" s="1">
        <v>0.95</v>
      </c>
      <c r="E532" s="1">
        <v>25</v>
      </c>
      <c r="F532" s="1" t="s">
        <v>200</v>
      </c>
      <c r="G532" s="6" t="b">
        <f t="shared" si="33"/>
        <v>0</v>
      </c>
      <c r="H532" s="6" t="b">
        <f t="shared" si="34"/>
        <v>0</v>
      </c>
      <c r="I532" s="7" t="b">
        <f t="shared" si="35"/>
        <v>0</v>
      </c>
    </row>
    <row r="533" spans="1:9" ht="15" customHeight="1" outlineLevel="1" x14ac:dyDescent="0.2">
      <c r="A533" s="1" t="s">
        <v>158</v>
      </c>
      <c r="B533" s="1">
        <v>1.95</v>
      </c>
      <c r="C533" s="1">
        <v>50</v>
      </c>
      <c r="D533" s="1">
        <v>1.1000000000000001</v>
      </c>
      <c r="E533" s="1">
        <v>25</v>
      </c>
      <c r="F533" s="1" t="s">
        <v>201</v>
      </c>
      <c r="G533" s="6" t="b">
        <f t="shared" si="33"/>
        <v>0</v>
      </c>
      <c r="H533" s="6" t="b">
        <f t="shared" si="34"/>
        <v>0</v>
      </c>
      <c r="I533" s="7" t="b">
        <f t="shared" si="35"/>
        <v>0</v>
      </c>
    </row>
    <row r="534" spans="1:9" ht="15" customHeight="1" outlineLevel="1" x14ac:dyDescent="0.2">
      <c r="A534" s="1" t="s">
        <v>202</v>
      </c>
      <c r="B534" s="1">
        <v>5.95</v>
      </c>
      <c r="C534" s="1">
        <v>50</v>
      </c>
      <c r="D534" s="1">
        <v>3.4</v>
      </c>
      <c r="E534" s="1">
        <v>10</v>
      </c>
      <c r="F534" s="1" t="s">
        <v>451</v>
      </c>
      <c r="G534" s="6" t="b">
        <f t="shared" si="33"/>
        <v>0</v>
      </c>
      <c r="H534" s="6" t="b">
        <f t="shared" si="34"/>
        <v>0</v>
      </c>
      <c r="I534" s="7" t="b">
        <f t="shared" si="35"/>
        <v>0</v>
      </c>
    </row>
    <row r="535" spans="1:9" ht="15" customHeight="1" outlineLevel="1" x14ac:dyDescent="0.2">
      <c r="A535" s="1" t="s">
        <v>171</v>
      </c>
      <c r="B535" s="1">
        <v>6.7</v>
      </c>
      <c r="C535" s="1">
        <v>20</v>
      </c>
      <c r="D535" s="1">
        <v>4.5999999999999996</v>
      </c>
      <c r="E535" s="1">
        <v>10</v>
      </c>
      <c r="F535" s="1" t="s">
        <v>451</v>
      </c>
      <c r="G535" s="6" t="b">
        <f t="shared" si="33"/>
        <v>0</v>
      </c>
      <c r="H535" s="6" t="b">
        <f t="shared" si="34"/>
        <v>0</v>
      </c>
      <c r="I535" s="7" t="b">
        <f t="shared" si="35"/>
        <v>0</v>
      </c>
    </row>
    <row r="536" spans="1:9" ht="15" customHeight="1" outlineLevel="1" x14ac:dyDescent="0.2">
      <c r="A536" s="1" t="s">
        <v>202</v>
      </c>
      <c r="B536" s="1">
        <v>5.95</v>
      </c>
      <c r="C536" s="1">
        <v>50</v>
      </c>
      <c r="D536" s="1">
        <v>3.4</v>
      </c>
      <c r="E536" s="1">
        <v>10</v>
      </c>
      <c r="F536" s="1" t="s">
        <v>452</v>
      </c>
      <c r="G536" s="6" t="b">
        <f t="shared" si="33"/>
        <v>0</v>
      </c>
      <c r="H536" s="6" t="b">
        <f t="shared" si="34"/>
        <v>0</v>
      </c>
      <c r="I536" s="7" t="b">
        <f t="shared" si="35"/>
        <v>0</v>
      </c>
    </row>
    <row r="537" spans="1:9" ht="15" customHeight="1" outlineLevel="1" x14ac:dyDescent="0.2">
      <c r="A537" s="1" t="s">
        <v>171</v>
      </c>
      <c r="B537" s="1">
        <v>6.7</v>
      </c>
      <c r="C537" s="1">
        <v>20</v>
      </c>
      <c r="D537" s="1">
        <v>4.5999999999999996</v>
      </c>
      <c r="E537" s="1">
        <v>10</v>
      </c>
      <c r="F537" s="1" t="s">
        <v>452</v>
      </c>
      <c r="G537" s="6" t="b">
        <f t="shared" si="33"/>
        <v>0</v>
      </c>
      <c r="H537" s="6" t="b">
        <f t="shared" si="34"/>
        <v>0</v>
      </c>
      <c r="I537" s="7" t="b">
        <f t="shared" si="35"/>
        <v>0</v>
      </c>
    </row>
    <row r="538" spans="1:9" ht="15" customHeight="1" outlineLevel="1" x14ac:dyDescent="0.2">
      <c r="A538" s="1" t="s">
        <v>150</v>
      </c>
      <c r="B538" s="1">
        <v>20.149999999999999</v>
      </c>
      <c r="C538" s="1">
        <v>10</v>
      </c>
      <c r="D538" s="1">
        <v>11.5</v>
      </c>
      <c r="E538" s="1">
        <v>5</v>
      </c>
      <c r="F538" s="1" t="s">
        <v>453</v>
      </c>
      <c r="G538" s="6" t="b">
        <f t="shared" si="33"/>
        <v>0</v>
      </c>
      <c r="H538" s="6" t="b">
        <f t="shared" si="34"/>
        <v>0</v>
      </c>
      <c r="I538" s="7" t="b">
        <f t="shared" si="35"/>
        <v>0</v>
      </c>
    </row>
    <row r="539" spans="1:9" ht="15" customHeight="1" outlineLevel="1" x14ac:dyDescent="0.2">
      <c r="A539" s="1" t="s">
        <v>132</v>
      </c>
      <c r="B539" s="1">
        <v>21.3</v>
      </c>
      <c r="C539" s="1">
        <v>10</v>
      </c>
      <c r="D539" s="1">
        <v>12.15</v>
      </c>
      <c r="E539" s="1">
        <v>5</v>
      </c>
      <c r="F539" s="1" t="s">
        <v>454</v>
      </c>
      <c r="G539" s="6" t="b">
        <f t="shared" si="33"/>
        <v>0</v>
      </c>
      <c r="H539" s="6" t="b">
        <f t="shared" si="34"/>
        <v>0</v>
      </c>
      <c r="I539" s="7" t="b">
        <f t="shared" si="35"/>
        <v>0</v>
      </c>
    </row>
    <row r="540" spans="1:9" ht="15" customHeight="1" outlineLevel="1" x14ac:dyDescent="0.2">
      <c r="A540" s="1" t="s">
        <v>129</v>
      </c>
      <c r="B540" s="1">
        <v>25.15</v>
      </c>
      <c r="C540" s="1">
        <v>10</v>
      </c>
      <c r="D540" s="1">
        <v>14.35</v>
      </c>
      <c r="E540" s="1">
        <v>5</v>
      </c>
      <c r="F540" s="1" t="s">
        <v>454</v>
      </c>
      <c r="G540" s="6" t="b">
        <f t="shared" si="33"/>
        <v>0</v>
      </c>
      <c r="H540" s="6" t="b">
        <f t="shared" si="34"/>
        <v>0</v>
      </c>
      <c r="I540" s="7" t="b">
        <f t="shared" si="35"/>
        <v>0</v>
      </c>
    </row>
    <row r="541" spans="1:9" ht="15" customHeight="1" outlineLevel="1" x14ac:dyDescent="0.2">
      <c r="A541" s="1" t="s">
        <v>148</v>
      </c>
      <c r="B541" s="1">
        <v>17.45</v>
      </c>
      <c r="C541" s="1">
        <v>10</v>
      </c>
      <c r="D541" s="1">
        <v>9.9499999999999993</v>
      </c>
      <c r="E541" s="1">
        <v>5</v>
      </c>
      <c r="F541" s="1" t="s">
        <v>455</v>
      </c>
      <c r="G541" s="6" t="b">
        <f t="shared" si="33"/>
        <v>0</v>
      </c>
      <c r="H541" s="6" t="b">
        <f t="shared" si="34"/>
        <v>0</v>
      </c>
      <c r="I541" s="7" t="b">
        <f t="shared" si="35"/>
        <v>0</v>
      </c>
    </row>
    <row r="542" spans="1:9" ht="15" customHeight="1" outlineLevel="1" x14ac:dyDescent="0.2">
      <c r="A542" s="1" t="s">
        <v>148</v>
      </c>
      <c r="B542" s="1">
        <v>17.45</v>
      </c>
      <c r="C542" s="1">
        <v>10</v>
      </c>
      <c r="D542" s="1">
        <v>9.9499999999999993</v>
      </c>
      <c r="E542" s="1">
        <v>5</v>
      </c>
      <c r="F542" s="1" t="s">
        <v>203</v>
      </c>
      <c r="G542" s="6" t="b">
        <f t="shared" si="33"/>
        <v>0</v>
      </c>
      <c r="H542" s="6" t="b">
        <f t="shared" si="34"/>
        <v>0</v>
      </c>
      <c r="I542" s="7" t="b">
        <f t="shared" si="35"/>
        <v>0</v>
      </c>
    </row>
    <row r="543" spans="1:9" ht="15" customHeight="1" outlineLevel="1" x14ac:dyDescent="0.2">
      <c r="A543" s="1" t="s">
        <v>144</v>
      </c>
      <c r="B543" s="1">
        <v>21.3</v>
      </c>
      <c r="C543" s="1">
        <v>10</v>
      </c>
      <c r="D543" s="1">
        <v>12.15</v>
      </c>
      <c r="E543" s="1">
        <v>5</v>
      </c>
      <c r="F543" s="1" t="s">
        <v>203</v>
      </c>
      <c r="G543" s="6" t="b">
        <f t="shared" si="33"/>
        <v>0</v>
      </c>
      <c r="H543" s="6" t="b">
        <f t="shared" si="34"/>
        <v>0</v>
      </c>
      <c r="I543" s="7" t="b">
        <f t="shared" si="35"/>
        <v>0</v>
      </c>
    </row>
    <row r="544" spans="1:9" ht="15" customHeight="1" outlineLevel="1" x14ac:dyDescent="0.2">
      <c r="A544" s="1" t="s">
        <v>128</v>
      </c>
      <c r="B544" s="1">
        <v>17.45</v>
      </c>
      <c r="C544" s="1">
        <v>10</v>
      </c>
      <c r="D544" s="1">
        <v>9.9499999999999993</v>
      </c>
      <c r="E544" s="1">
        <v>5</v>
      </c>
      <c r="F544" s="1" t="s">
        <v>456</v>
      </c>
      <c r="G544" s="6" t="b">
        <f t="shared" si="33"/>
        <v>0</v>
      </c>
      <c r="H544" s="6" t="b">
        <f t="shared" si="34"/>
        <v>0</v>
      </c>
      <c r="I544" s="7" t="b">
        <f t="shared" si="35"/>
        <v>0</v>
      </c>
    </row>
    <row r="545" spans="1:9" ht="15" customHeight="1" outlineLevel="1" x14ac:dyDescent="0.2">
      <c r="A545" s="1" t="s">
        <v>132</v>
      </c>
      <c r="B545" s="1">
        <v>21.3</v>
      </c>
      <c r="C545" s="1">
        <v>10</v>
      </c>
      <c r="D545" s="1">
        <v>12.15</v>
      </c>
      <c r="E545" s="1">
        <v>5</v>
      </c>
      <c r="F545" s="1" t="s">
        <v>456</v>
      </c>
      <c r="G545" s="6" t="b">
        <f t="shared" si="33"/>
        <v>0</v>
      </c>
      <c r="H545" s="6" t="b">
        <f t="shared" si="34"/>
        <v>0</v>
      </c>
      <c r="I545" s="7" t="b">
        <f t="shared" si="35"/>
        <v>0</v>
      </c>
    </row>
    <row r="546" spans="1:9" ht="15" customHeight="1" outlineLevel="1" x14ac:dyDescent="0.2">
      <c r="A546" s="1" t="s">
        <v>144</v>
      </c>
      <c r="B546" s="1">
        <v>21.3</v>
      </c>
      <c r="C546" s="1">
        <v>10</v>
      </c>
      <c r="D546" s="1">
        <v>12.15</v>
      </c>
      <c r="E546" s="1">
        <v>5</v>
      </c>
      <c r="F546" s="1" t="s">
        <v>204</v>
      </c>
      <c r="G546" s="6" t="b">
        <f t="shared" si="33"/>
        <v>0</v>
      </c>
      <c r="H546" s="6" t="b">
        <f t="shared" si="34"/>
        <v>0</v>
      </c>
      <c r="I546" s="7" t="b">
        <f t="shared" si="35"/>
        <v>0</v>
      </c>
    </row>
    <row r="547" spans="1:9" ht="15" customHeight="1" outlineLevel="1" x14ac:dyDescent="0.2">
      <c r="A547" s="1" t="s">
        <v>137</v>
      </c>
      <c r="B547" s="1">
        <v>25.15</v>
      </c>
      <c r="C547" s="1">
        <v>10</v>
      </c>
      <c r="D547" s="1">
        <v>14.35</v>
      </c>
      <c r="E547" s="1">
        <v>5</v>
      </c>
      <c r="F547" s="1" t="s">
        <v>204</v>
      </c>
      <c r="G547" s="6" t="b">
        <f t="shared" si="33"/>
        <v>0</v>
      </c>
      <c r="H547" s="6" t="b">
        <f t="shared" si="34"/>
        <v>0</v>
      </c>
      <c r="I547" s="7" t="b">
        <f t="shared" si="35"/>
        <v>0</v>
      </c>
    </row>
    <row r="548" spans="1:9" ht="15" customHeight="1" outlineLevel="1" x14ac:dyDescent="0.2">
      <c r="A548" s="1" t="s">
        <v>148</v>
      </c>
      <c r="B548" s="1">
        <v>17.45</v>
      </c>
      <c r="C548" s="1">
        <v>10</v>
      </c>
      <c r="D548" s="1">
        <v>9.9499999999999993</v>
      </c>
      <c r="E548" s="1">
        <v>5</v>
      </c>
      <c r="F548" s="1" t="s">
        <v>205</v>
      </c>
      <c r="G548" s="6" t="b">
        <f t="shared" si="33"/>
        <v>0</v>
      </c>
      <c r="H548" s="6" t="b">
        <f t="shared" si="34"/>
        <v>0</v>
      </c>
      <c r="I548" s="7" t="b">
        <f t="shared" si="35"/>
        <v>0</v>
      </c>
    </row>
    <row r="549" spans="1:9" ht="15" customHeight="1" outlineLevel="1" x14ac:dyDescent="0.2">
      <c r="A549" s="1" t="s">
        <v>144</v>
      </c>
      <c r="B549" s="1">
        <v>21.3</v>
      </c>
      <c r="C549" s="1">
        <v>10</v>
      </c>
      <c r="D549" s="1">
        <v>12.15</v>
      </c>
      <c r="E549" s="1">
        <v>5</v>
      </c>
      <c r="F549" s="1" t="s">
        <v>206</v>
      </c>
      <c r="G549" s="6" t="b">
        <f t="shared" si="33"/>
        <v>0</v>
      </c>
      <c r="H549" s="6" t="b">
        <f t="shared" si="34"/>
        <v>0</v>
      </c>
      <c r="I549" s="7" t="b">
        <f t="shared" si="35"/>
        <v>0</v>
      </c>
    </row>
    <row r="550" spans="1:9" ht="15" customHeight="1" outlineLevel="1" x14ac:dyDescent="0.2">
      <c r="A550" s="1" t="s">
        <v>148</v>
      </c>
      <c r="B550" s="1">
        <v>17.45</v>
      </c>
      <c r="C550" s="1">
        <v>10</v>
      </c>
      <c r="D550" s="1">
        <v>9.9499999999999993</v>
      </c>
      <c r="E550" s="1">
        <v>5</v>
      </c>
      <c r="F550" s="1" t="s">
        <v>207</v>
      </c>
      <c r="G550" s="6" t="b">
        <f t="shared" si="33"/>
        <v>0</v>
      </c>
      <c r="H550" s="6" t="b">
        <f t="shared" si="34"/>
        <v>0</v>
      </c>
      <c r="I550" s="7" t="b">
        <f t="shared" si="35"/>
        <v>0</v>
      </c>
    </row>
    <row r="551" spans="1:9" ht="15" customHeight="1" outlineLevel="1" x14ac:dyDescent="0.2">
      <c r="A551" s="1" t="s">
        <v>129</v>
      </c>
      <c r="B551" s="1">
        <v>25.15</v>
      </c>
      <c r="C551" s="1">
        <v>10</v>
      </c>
      <c r="D551" s="1">
        <v>14.35</v>
      </c>
      <c r="E551" s="1">
        <v>5</v>
      </c>
      <c r="F551" s="1" t="s">
        <v>207</v>
      </c>
      <c r="G551" s="6" t="b">
        <f t="shared" si="33"/>
        <v>0</v>
      </c>
      <c r="H551" s="6" t="b">
        <f t="shared" si="34"/>
        <v>0</v>
      </c>
      <c r="I551" s="7" t="b">
        <f t="shared" si="35"/>
        <v>0</v>
      </c>
    </row>
    <row r="552" spans="1:9" ht="15" customHeight="1" outlineLevel="1" x14ac:dyDescent="0.2">
      <c r="A552" s="1" t="s">
        <v>137</v>
      </c>
      <c r="B552" s="1">
        <v>25.15</v>
      </c>
      <c r="C552" s="1">
        <v>10</v>
      </c>
      <c r="D552" s="1">
        <v>14.35</v>
      </c>
      <c r="E552" s="1">
        <v>5</v>
      </c>
      <c r="F552" s="1" t="s">
        <v>457</v>
      </c>
      <c r="G552" s="6" t="b">
        <f t="shared" si="33"/>
        <v>0</v>
      </c>
      <c r="H552" s="6" t="b">
        <f t="shared" si="34"/>
        <v>0</v>
      </c>
      <c r="I552" s="7" t="b">
        <f t="shared" si="35"/>
        <v>0</v>
      </c>
    </row>
    <row r="553" spans="1:9" ht="15" customHeight="1" outlineLevel="1" x14ac:dyDescent="0.2">
      <c r="A553" s="1" t="s">
        <v>146</v>
      </c>
      <c r="B553" s="1">
        <v>29</v>
      </c>
      <c r="C553" s="1">
        <v>10</v>
      </c>
      <c r="D553" s="1">
        <v>16.55</v>
      </c>
      <c r="E553" s="1">
        <v>5</v>
      </c>
      <c r="F553" s="1" t="s">
        <v>457</v>
      </c>
      <c r="G553" s="6" t="b">
        <f t="shared" si="33"/>
        <v>0</v>
      </c>
      <c r="H553" s="6" t="b">
        <f t="shared" si="34"/>
        <v>0</v>
      </c>
      <c r="I553" s="7" t="b">
        <f t="shared" si="35"/>
        <v>0</v>
      </c>
    </row>
    <row r="554" spans="1:9" ht="15" customHeight="1" outlineLevel="1" x14ac:dyDescent="0.2">
      <c r="A554" s="1" t="s">
        <v>148</v>
      </c>
      <c r="B554" s="1">
        <v>16.55</v>
      </c>
      <c r="C554" s="1">
        <v>10</v>
      </c>
      <c r="D554" s="1">
        <v>9.4499999999999993</v>
      </c>
      <c r="E554" s="1">
        <v>5</v>
      </c>
      <c r="F554" s="1" t="s">
        <v>208</v>
      </c>
      <c r="G554" s="6" t="b">
        <f t="shared" si="33"/>
        <v>0</v>
      </c>
      <c r="H554" s="6" t="b">
        <f t="shared" si="34"/>
        <v>0</v>
      </c>
      <c r="I554" s="7" t="b">
        <f t="shared" si="35"/>
        <v>0</v>
      </c>
    </row>
    <row r="555" spans="1:9" ht="15" customHeight="1" outlineLevel="1" x14ac:dyDescent="0.2">
      <c r="A555" s="1" t="s">
        <v>144</v>
      </c>
      <c r="B555" s="1">
        <v>20.5</v>
      </c>
      <c r="C555" s="1">
        <v>10</v>
      </c>
      <c r="D555" s="1">
        <v>11.7</v>
      </c>
      <c r="E555" s="1">
        <v>5</v>
      </c>
      <c r="F555" s="1" t="s">
        <v>208</v>
      </c>
      <c r="G555" s="6" t="b">
        <f t="shared" si="33"/>
        <v>0</v>
      </c>
      <c r="H555" s="6" t="b">
        <f t="shared" si="34"/>
        <v>0</v>
      </c>
      <c r="I555" s="7" t="b">
        <f t="shared" si="35"/>
        <v>0</v>
      </c>
    </row>
    <row r="556" spans="1:9" ht="15" customHeight="1" outlineLevel="1" x14ac:dyDescent="0.2">
      <c r="A556" s="1" t="s">
        <v>148</v>
      </c>
      <c r="B556" s="1">
        <v>21.3</v>
      </c>
      <c r="C556" s="1">
        <v>10</v>
      </c>
      <c r="D556" s="1">
        <v>12.15</v>
      </c>
      <c r="E556" s="1">
        <v>5</v>
      </c>
      <c r="F556" s="1" t="s">
        <v>458</v>
      </c>
      <c r="G556" s="6" t="b">
        <f t="shared" si="33"/>
        <v>0</v>
      </c>
      <c r="H556" s="6" t="b">
        <f t="shared" si="34"/>
        <v>0</v>
      </c>
      <c r="I556" s="7" t="b">
        <f t="shared" si="35"/>
        <v>0</v>
      </c>
    </row>
    <row r="557" spans="1:9" ht="15" customHeight="1" outlineLevel="1" x14ac:dyDescent="0.2">
      <c r="A557" s="1" t="s">
        <v>132</v>
      </c>
      <c r="B557" s="1">
        <v>25.15</v>
      </c>
      <c r="C557" s="1">
        <v>10</v>
      </c>
      <c r="D557" s="1">
        <v>14.35</v>
      </c>
      <c r="E557" s="1">
        <v>5</v>
      </c>
      <c r="F557" s="1" t="s">
        <v>458</v>
      </c>
      <c r="G557" s="6" t="b">
        <f t="shared" si="33"/>
        <v>0</v>
      </c>
      <c r="H557" s="6" t="b">
        <f t="shared" si="34"/>
        <v>0</v>
      </c>
      <c r="I557" s="7" t="b">
        <f t="shared" si="35"/>
        <v>0</v>
      </c>
    </row>
    <row r="558" spans="1:9" ht="15" customHeight="1" outlineLevel="1" x14ac:dyDescent="0.2">
      <c r="A558" s="1" t="s">
        <v>129</v>
      </c>
      <c r="B558" s="1">
        <v>29</v>
      </c>
      <c r="C558" s="1">
        <v>10</v>
      </c>
      <c r="D558" s="1">
        <v>16.55</v>
      </c>
      <c r="E558" s="1">
        <v>5</v>
      </c>
      <c r="F558" s="1" t="s">
        <v>458</v>
      </c>
      <c r="G558" s="6" t="b">
        <f t="shared" si="33"/>
        <v>0</v>
      </c>
      <c r="H558" s="6" t="b">
        <f t="shared" si="34"/>
        <v>0</v>
      </c>
      <c r="I558" s="7" t="b">
        <f t="shared" si="35"/>
        <v>0</v>
      </c>
    </row>
    <row r="559" spans="1:9" ht="15" customHeight="1" outlineLevel="1" x14ac:dyDescent="0.2">
      <c r="A559" s="1" t="s">
        <v>137</v>
      </c>
      <c r="B559" s="1">
        <v>29</v>
      </c>
      <c r="C559" s="1">
        <v>10</v>
      </c>
      <c r="D559" s="1">
        <v>16.55</v>
      </c>
      <c r="E559" s="1">
        <v>5</v>
      </c>
      <c r="F559" s="1" t="s">
        <v>209</v>
      </c>
      <c r="G559" s="6" t="b">
        <f t="shared" si="33"/>
        <v>0</v>
      </c>
      <c r="H559" s="6" t="b">
        <f t="shared" si="34"/>
        <v>0</v>
      </c>
      <c r="I559" s="7" t="b">
        <f t="shared" si="35"/>
        <v>0</v>
      </c>
    </row>
    <row r="560" spans="1:9" ht="15" customHeight="1" outlineLevel="1" x14ac:dyDescent="0.2">
      <c r="A560" s="1" t="s">
        <v>137</v>
      </c>
      <c r="B560" s="1">
        <v>29</v>
      </c>
      <c r="C560" s="1">
        <v>10</v>
      </c>
      <c r="D560" s="1">
        <v>16.55</v>
      </c>
      <c r="E560" s="1">
        <v>5</v>
      </c>
      <c r="F560" s="1" t="s">
        <v>459</v>
      </c>
      <c r="G560" s="6" t="b">
        <f t="shared" si="33"/>
        <v>0</v>
      </c>
      <c r="H560" s="6" t="b">
        <f t="shared" si="34"/>
        <v>0</v>
      </c>
      <c r="I560" s="7" t="b">
        <f t="shared" si="35"/>
        <v>0</v>
      </c>
    </row>
    <row r="561" spans="1:9" ht="15" customHeight="1" outlineLevel="1" x14ac:dyDescent="0.2">
      <c r="A561" s="1" t="s">
        <v>146</v>
      </c>
      <c r="B561" s="1">
        <v>33.049999999999997</v>
      </c>
      <c r="C561" s="1">
        <v>10</v>
      </c>
      <c r="D561" s="1">
        <v>18.95</v>
      </c>
      <c r="E561" s="1">
        <v>5</v>
      </c>
      <c r="F561" s="1" t="s">
        <v>459</v>
      </c>
      <c r="G561" s="6" t="b">
        <f t="shared" si="33"/>
        <v>0</v>
      </c>
      <c r="H561" s="6" t="b">
        <f t="shared" si="34"/>
        <v>0</v>
      </c>
      <c r="I561" s="7" t="b">
        <f t="shared" si="35"/>
        <v>0</v>
      </c>
    </row>
    <row r="562" spans="1:9" ht="15" customHeight="1" outlineLevel="1" x14ac:dyDescent="0.2">
      <c r="A562" s="1" t="s">
        <v>144</v>
      </c>
      <c r="B562" s="1">
        <v>22.3</v>
      </c>
      <c r="C562" s="1">
        <v>10</v>
      </c>
      <c r="D562" s="1">
        <v>13.15</v>
      </c>
      <c r="E562" s="1">
        <v>5</v>
      </c>
      <c r="F562" s="1" t="s">
        <v>460</v>
      </c>
      <c r="G562" s="6" t="b">
        <f t="shared" si="33"/>
        <v>0</v>
      </c>
      <c r="H562" s="6" t="b">
        <f t="shared" si="34"/>
        <v>0</v>
      </c>
      <c r="I562" s="7" t="b">
        <f t="shared" si="35"/>
        <v>0</v>
      </c>
    </row>
    <row r="563" spans="1:9" ht="15" customHeight="1" outlineLevel="1" x14ac:dyDescent="0.2">
      <c r="A563" s="1" t="s">
        <v>137</v>
      </c>
      <c r="B563" s="1">
        <v>26.15</v>
      </c>
      <c r="C563" s="1">
        <v>10</v>
      </c>
      <c r="D563" s="1">
        <v>15.35</v>
      </c>
      <c r="E563" s="1">
        <v>5</v>
      </c>
      <c r="F563" s="1" t="s">
        <v>460</v>
      </c>
      <c r="G563" s="6" t="b">
        <f t="shared" si="33"/>
        <v>0</v>
      </c>
      <c r="H563" s="6" t="b">
        <f t="shared" si="34"/>
        <v>0</v>
      </c>
      <c r="I563" s="7" t="b">
        <f t="shared" si="35"/>
        <v>0</v>
      </c>
    </row>
    <row r="564" spans="1:9" ht="15" customHeight="1" outlineLevel="1" x14ac:dyDescent="0.2">
      <c r="A564" s="1" t="s">
        <v>148</v>
      </c>
      <c r="B564" s="1">
        <v>17.45</v>
      </c>
      <c r="C564" s="1">
        <v>10</v>
      </c>
      <c r="D564" s="1">
        <v>9.9499999999999993</v>
      </c>
      <c r="E564" s="1">
        <v>5</v>
      </c>
      <c r="F564" s="1" t="s">
        <v>461</v>
      </c>
      <c r="G564" s="6" t="b">
        <f t="shared" si="33"/>
        <v>0</v>
      </c>
      <c r="H564" s="6" t="b">
        <f t="shared" si="34"/>
        <v>0</v>
      </c>
      <c r="I564" s="7" t="b">
        <f t="shared" si="35"/>
        <v>0</v>
      </c>
    </row>
    <row r="565" spans="1:9" ht="15" customHeight="1" outlineLevel="1" x14ac:dyDescent="0.2">
      <c r="A565" s="1" t="s">
        <v>148</v>
      </c>
      <c r="B565" s="1">
        <v>18.45</v>
      </c>
      <c r="C565" s="1">
        <v>10</v>
      </c>
      <c r="D565" s="1">
        <v>10.95</v>
      </c>
      <c r="E565" s="1">
        <v>5</v>
      </c>
      <c r="F565" s="1" t="s">
        <v>462</v>
      </c>
      <c r="G565" s="6" t="b">
        <f t="shared" si="33"/>
        <v>0</v>
      </c>
      <c r="H565" s="6" t="b">
        <f t="shared" si="34"/>
        <v>0</v>
      </c>
      <c r="I565" s="7" t="b">
        <f t="shared" si="35"/>
        <v>0</v>
      </c>
    </row>
    <row r="566" spans="1:9" ht="15" customHeight="1" outlineLevel="1" x14ac:dyDescent="0.2">
      <c r="A566" s="1" t="s">
        <v>144</v>
      </c>
      <c r="B566" s="1">
        <v>22.3</v>
      </c>
      <c r="C566" s="1">
        <v>10</v>
      </c>
      <c r="D566" s="1">
        <v>13.15</v>
      </c>
      <c r="E566" s="1">
        <v>5</v>
      </c>
      <c r="F566" s="1" t="s">
        <v>462</v>
      </c>
      <c r="G566" s="6" t="b">
        <f t="shared" si="33"/>
        <v>0</v>
      </c>
      <c r="H566" s="6" t="b">
        <f t="shared" si="34"/>
        <v>0</v>
      </c>
      <c r="I566" s="7" t="b">
        <f t="shared" si="35"/>
        <v>0</v>
      </c>
    </row>
    <row r="567" spans="1:9" ht="15" customHeight="1" outlineLevel="1" x14ac:dyDescent="0.2">
      <c r="A567" s="1" t="s">
        <v>132</v>
      </c>
      <c r="B567" s="1">
        <v>22.3</v>
      </c>
      <c r="C567" s="1">
        <v>10</v>
      </c>
      <c r="D567" s="1">
        <v>13.15</v>
      </c>
      <c r="E567" s="1">
        <v>5</v>
      </c>
      <c r="F567" s="1" t="s">
        <v>462</v>
      </c>
      <c r="G567" s="6" t="b">
        <f t="shared" si="33"/>
        <v>0</v>
      </c>
      <c r="H567" s="6" t="b">
        <f t="shared" si="34"/>
        <v>0</v>
      </c>
      <c r="I567" s="7" t="b">
        <f t="shared" si="35"/>
        <v>0</v>
      </c>
    </row>
    <row r="568" spans="1:9" ht="15" customHeight="1" outlineLevel="1" x14ac:dyDescent="0.2">
      <c r="A568" s="1" t="s">
        <v>463</v>
      </c>
      <c r="B568" s="1">
        <v>18.149999999999999</v>
      </c>
      <c r="C568" s="1">
        <v>20</v>
      </c>
      <c r="D568" s="1">
        <v>11.05</v>
      </c>
      <c r="E568" s="1">
        <v>10</v>
      </c>
      <c r="F568" s="1" t="s">
        <v>464</v>
      </c>
      <c r="G568" s="6" t="b">
        <f t="shared" si="33"/>
        <v>0</v>
      </c>
      <c r="H568" s="6" t="b">
        <f t="shared" si="34"/>
        <v>0</v>
      </c>
      <c r="I568" s="7" t="b">
        <f t="shared" si="35"/>
        <v>0</v>
      </c>
    </row>
    <row r="569" spans="1:9" ht="15" customHeight="1" outlineLevel="1" x14ac:dyDescent="0.2">
      <c r="A569" s="1" t="s">
        <v>132</v>
      </c>
      <c r="B569" s="1">
        <v>25.95</v>
      </c>
      <c r="C569" s="1">
        <v>10</v>
      </c>
      <c r="D569" s="1">
        <v>15.15</v>
      </c>
      <c r="E569" s="1">
        <v>5</v>
      </c>
      <c r="F569" s="1" t="s">
        <v>464</v>
      </c>
      <c r="G569" s="6" t="b">
        <f t="shared" si="33"/>
        <v>0</v>
      </c>
      <c r="H569" s="6" t="b">
        <f t="shared" si="34"/>
        <v>0</v>
      </c>
      <c r="I569" s="7" t="b">
        <f t="shared" si="35"/>
        <v>0</v>
      </c>
    </row>
    <row r="570" spans="1:9" ht="15" customHeight="1" outlineLevel="1" x14ac:dyDescent="0.2">
      <c r="A570" s="1" t="s">
        <v>183</v>
      </c>
      <c r="B570" s="1">
        <v>3.5</v>
      </c>
      <c r="C570" s="1">
        <v>50</v>
      </c>
      <c r="D570" s="1">
        <v>2</v>
      </c>
      <c r="E570" s="1">
        <v>10</v>
      </c>
      <c r="F570" s="1" t="s">
        <v>465</v>
      </c>
      <c r="G570" s="6" t="b">
        <f t="shared" si="33"/>
        <v>0</v>
      </c>
      <c r="H570" s="6" t="b">
        <f t="shared" si="34"/>
        <v>0</v>
      </c>
      <c r="I570" s="7" t="b">
        <f t="shared" si="35"/>
        <v>0</v>
      </c>
    </row>
    <row r="571" spans="1:9" ht="15" customHeight="1" outlineLevel="1" x14ac:dyDescent="0.2">
      <c r="A571" s="1" t="s">
        <v>165</v>
      </c>
      <c r="B571" s="1">
        <v>4</v>
      </c>
      <c r="C571" s="1">
        <v>50</v>
      </c>
      <c r="D571" s="1">
        <v>2.25</v>
      </c>
      <c r="E571" s="1">
        <v>10</v>
      </c>
      <c r="F571" s="1" t="s">
        <v>465</v>
      </c>
      <c r="G571" s="6" t="b">
        <f t="shared" si="33"/>
        <v>0</v>
      </c>
      <c r="H571" s="6" t="b">
        <f t="shared" si="34"/>
        <v>0</v>
      </c>
      <c r="I571" s="7" t="b">
        <f t="shared" si="35"/>
        <v>0</v>
      </c>
    </row>
    <row r="572" spans="1:9" ht="15" customHeight="1" outlineLevel="1" x14ac:dyDescent="0.2">
      <c r="A572" s="1" t="s">
        <v>166</v>
      </c>
      <c r="B572" s="1">
        <v>4.4000000000000004</v>
      </c>
      <c r="C572" s="1">
        <v>50</v>
      </c>
      <c r="D572" s="1">
        <v>2.5</v>
      </c>
      <c r="E572" s="1">
        <v>10</v>
      </c>
      <c r="F572" s="1" t="s">
        <v>465</v>
      </c>
      <c r="G572" s="6" t="b">
        <f t="shared" si="33"/>
        <v>0</v>
      </c>
      <c r="H572" s="6" t="b">
        <f t="shared" si="34"/>
        <v>0</v>
      </c>
      <c r="I572" s="7" t="b">
        <f t="shared" si="35"/>
        <v>0</v>
      </c>
    </row>
    <row r="573" spans="1:9" ht="15" customHeight="1" outlineLevel="1" x14ac:dyDescent="0.2">
      <c r="A573" s="1" t="s">
        <v>132</v>
      </c>
      <c r="B573" s="1">
        <v>21.3</v>
      </c>
      <c r="C573" s="1">
        <v>10</v>
      </c>
      <c r="D573" s="1">
        <v>12.15</v>
      </c>
      <c r="E573" s="1">
        <v>5</v>
      </c>
      <c r="F573" s="1" t="s">
        <v>466</v>
      </c>
      <c r="G573" s="6" t="b">
        <f t="shared" si="33"/>
        <v>0</v>
      </c>
      <c r="H573" s="6" t="b">
        <f t="shared" si="34"/>
        <v>0</v>
      </c>
      <c r="I573" s="7" t="b">
        <f t="shared" si="35"/>
        <v>0</v>
      </c>
    </row>
    <row r="574" spans="1:9" ht="15" customHeight="1" outlineLevel="1" x14ac:dyDescent="0.2">
      <c r="A574" s="1" t="s">
        <v>155</v>
      </c>
      <c r="B574" s="1">
        <v>10.6</v>
      </c>
      <c r="C574" s="1">
        <v>20</v>
      </c>
      <c r="D574" s="1">
        <v>6.05</v>
      </c>
      <c r="E574" s="1">
        <v>10</v>
      </c>
      <c r="F574" s="1" t="s">
        <v>467</v>
      </c>
      <c r="G574" s="6" t="b">
        <f t="shared" si="33"/>
        <v>0</v>
      </c>
      <c r="H574" s="6" t="b">
        <f t="shared" si="34"/>
        <v>0</v>
      </c>
      <c r="I574" s="7" t="b">
        <f t="shared" si="35"/>
        <v>0</v>
      </c>
    </row>
    <row r="575" spans="1:9" ht="15" customHeight="1" outlineLevel="1" x14ac:dyDescent="0.2">
      <c r="A575" s="1" t="s">
        <v>155</v>
      </c>
      <c r="B575" s="1">
        <v>7.9</v>
      </c>
      <c r="C575" s="1">
        <v>20</v>
      </c>
      <c r="D575" s="1">
        <v>4.5</v>
      </c>
      <c r="E575" s="1">
        <v>10</v>
      </c>
      <c r="F575" s="1" t="s">
        <v>210</v>
      </c>
      <c r="G575" s="6" t="b">
        <f t="shared" si="33"/>
        <v>0</v>
      </c>
      <c r="H575" s="6" t="b">
        <f t="shared" si="34"/>
        <v>0</v>
      </c>
      <c r="I575" s="7" t="b">
        <f t="shared" si="35"/>
        <v>0</v>
      </c>
    </row>
    <row r="576" spans="1:9" ht="15" customHeight="1" outlineLevel="1" x14ac:dyDescent="0.2">
      <c r="A576" s="1" t="s">
        <v>137</v>
      </c>
      <c r="B576" s="1">
        <v>13.4</v>
      </c>
      <c r="C576" s="1">
        <v>10</v>
      </c>
      <c r="D576" s="1">
        <v>7.65</v>
      </c>
      <c r="E576" s="1">
        <v>5</v>
      </c>
      <c r="F576" s="1" t="s">
        <v>210</v>
      </c>
      <c r="G576" s="6" t="b">
        <f t="shared" si="33"/>
        <v>0</v>
      </c>
      <c r="H576" s="6" t="b">
        <f t="shared" si="34"/>
        <v>0</v>
      </c>
      <c r="I576" s="7" t="b">
        <f t="shared" si="35"/>
        <v>0</v>
      </c>
    </row>
    <row r="577" spans="1:9" ht="15" customHeight="1" outlineLevel="1" x14ac:dyDescent="0.2">
      <c r="A577" s="1" t="s">
        <v>183</v>
      </c>
      <c r="B577" s="1">
        <v>3.5</v>
      </c>
      <c r="C577" s="1">
        <v>50</v>
      </c>
      <c r="D577" s="1">
        <v>2</v>
      </c>
      <c r="E577" s="1">
        <v>10</v>
      </c>
      <c r="F577" s="1" t="s">
        <v>468</v>
      </c>
      <c r="G577" s="6" t="b">
        <f t="shared" si="33"/>
        <v>0</v>
      </c>
      <c r="H577" s="6" t="b">
        <f t="shared" si="34"/>
        <v>0</v>
      </c>
      <c r="I577" s="7" t="b">
        <f t="shared" si="35"/>
        <v>0</v>
      </c>
    </row>
    <row r="578" spans="1:9" ht="15" customHeight="1" outlineLevel="1" x14ac:dyDescent="0.2">
      <c r="A578" s="1" t="s">
        <v>165</v>
      </c>
      <c r="B578" s="1">
        <v>4</v>
      </c>
      <c r="C578" s="1">
        <v>50</v>
      </c>
      <c r="D578" s="1">
        <v>2.25</v>
      </c>
      <c r="E578" s="1">
        <v>10</v>
      </c>
      <c r="F578" s="1" t="s">
        <v>468</v>
      </c>
      <c r="G578" s="6" t="b">
        <f t="shared" si="33"/>
        <v>0</v>
      </c>
      <c r="H578" s="6" t="b">
        <f t="shared" si="34"/>
        <v>0</v>
      </c>
      <c r="I578" s="7" t="b">
        <f t="shared" si="35"/>
        <v>0</v>
      </c>
    </row>
    <row r="579" spans="1:9" ht="15" customHeight="1" outlineLevel="1" x14ac:dyDescent="0.2">
      <c r="A579" s="1" t="s">
        <v>166</v>
      </c>
      <c r="B579" s="1">
        <v>4.4000000000000004</v>
      </c>
      <c r="C579" s="1">
        <v>50</v>
      </c>
      <c r="D579" s="1">
        <v>2.5</v>
      </c>
      <c r="E579" s="1">
        <v>10</v>
      </c>
      <c r="F579" s="1" t="s">
        <v>468</v>
      </c>
      <c r="G579" s="6" t="b">
        <f t="shared" si="33"/>
        <v>0</v>
      </c>
      <c r="H579" s="6" t="b">
        <f t="shared" si="34"/>
        <v>0</v>
      </c>
      <c r="I579" s="7" t="b">
        <f t="shared" si="35"/>
        <v>0</v>
      </c>
    </row>
    <row r="580" spans="1:9" ht="15" customHeight="1" outlineLevel="1" x14ac:dyDescent="0.2">
      <c r="A580" s="1" t="s">
        <v>153</v>
      </c>
      <c r="B580" s="1">
        <v>10.6</v>
      </c>
      <c r="C580" s="1">
        <v>20</v>
      </c>
      <c r="D580" s="1">
        <v>6.05</v>
      </c>
      <c r="E580" s="1">
        <v>10</v>
      </c>
      <c r="F580" s="1" t="s">
        <v>212</v>
      </c>
      <c r="G580" s="6" t="b">
        <f t="shared" si="33"/>
        <v>0</v>
      </c>
      <c r="H580" s="6" t="b">
        <f t="shared" si="34"/>
        <v>0</v>
      </c>
      <c r="I580" s="7" t="b">
        <f t="shared" si="35"/>
        <v>0</v>
      </c>
    </row>
    <row r="581" spans="1:9" ht="15" customHeight="1" outlineLevel="1" x14ac:dyDescent="0.2">
      <c r="A581" s="1" t="s">
        <v>154</v>
      </c>
      <c r="B581" s="1">
        <v>12.9</v>
      </c>
      <c r="C581" s="1">
        <v>20</v>
      </c>
      <c r="D581" s="1">
        <v>7.35</v>
      </c>
      <c r="E581" s="1">
        <v>10</v>
      </c>
      <c r="F581" s="1" t="s">
        <v>212</v>
      </c>
      <c r="G581" s="6" t="b">
        <f t="shared" ref="G581:G644" si="36">AND(A580=A579,B580=B579,C580=C579,D580=D579,E580=E579,F580=F579)</f>
        <v>0</v>
      </c>
      <c r="H581" s="6" t="b">
        <f t="shared" ref="H581:H644" si="37">OR(ISBLANK(A580),ISBLANK(B580),ISBLANK(C580),ISBLANK(D580),ISBLANK(E580),ISBLANK(F580))</f>
        <v>0</v>
      </c>
      <c r="I581" s="7" t="b">
        <f t="shared" ref="I581:I644" si="38">C580=0</f>
        <v>0</v>
      </c>
    </row>
    <row r="582" spans="1:9" ht="15" customHeight="1" outlineLevel="1" x14ac:dyDescent="0.2">
      <c r="A582" s="1" t="s">
        <v>469</v>
      </c>
      <c r="B582" s="1">
        <v>12.25</v>
      </c>
      <c r="C582" s="1">
        <v>20</v>
      </c>
      <c r="D582" s="1">
        <v>7</v>
      </c>
      <c r="E582" s="1">
        <v>10</v>
      </c>
      <c r="F582" s="1" t="s">
        <v>212</v>
      </c>
      <c r="G582" s="6" t="b">
        <f t="shared" si="36"/>
        <v>0</v>
      </c>
      <c r="H582" s="6" t="b">
        <f t="shared" si="37"/>
        <v>0</v>
      </c>
      <c r="I582" s="7" t="b">
        <f t="shared" si="38"/>
        <v>0</v>
      </c>
    </row>
    <row r="583" spans="1:9" ht="15" customHeight="1" outlineLevel="1" x14ac:dyDescent="0.2">
      <c r="A583" s="1" t="s">
        <v>470</v>
      </c>
      <c r="B583" s="1">
        <v>13.6</v>
      </c>
      <c r="C583" s="1">
        <v>20</v>
      </c>
      <c r="D583" s="1">
        <v>7.75</v>
      </c>
      <c r="E583" s="1">
        <v>10</v>
      </c>
      <c r="F583" s="1" t="s">
        <v>212</v>
      </c>
      <c r="G583" s="6" t="b">
        <f t="shared" si="36"/>
        <v>0</v>
      </c>
      <c r="H583" s="6" t="b">
        <f t="shared" si="37"/>
        <v>0</v>
      </c>
      <c r="I583" s="7" t="b">
        <f t="shared" si="38"/>
        <v>0</v>
      </c>
    </row>
    <row r="584" spans="1:9" ht="15" customHeight="1" outlineLevel="1" x14ac:dyDescent="0.2">
      <c r="A584" s="1" t="s">
        <v>153</v>
      </c>
      <c r="B584" s="1">
        <v>12.45</v>
      </c>
      <c r="C584" s="1">
        <v>20</v>
      </c>
      <c r="D584" s="1">
        <v>7.1</v>
      </c>
      <c r="E584" s="1">
        <v>10</v>
      </c>
      <c r="F584" s="1" t="s">
        <v>213</v>
      </c>
      <c r="G584" s="6" t="b">
        <f t="shared" si="36"/>
        <v>0</v>
      </c>
      <c r="H584" s="6" t="b">
        <f t="shared" si="37"/>
        <v>0</v>
      </c>
      <c r="I584" s="7" t="b">
        <f t="shared" si="38"/>
        <v>0</v>
      </c>
    </row>
    <row r="585" spans="1:9" ht="15" customHeight="1" outlineLevel="1" x14ac:dyDescent="0.2">
      <c r="A585" s="1" t="s">
        <v>154</v>
      </c>
      <c r="B585" s="1">
        <v>14.8</v>
      </c>
      <c r="C585" s="1">
        <v>20</v>
      </c>
      <c r="D585" s="1">
        <v>8.4499999999999993</v>
      </c>
      <c r="E585" s="1">
        <v>10</v>
      </c>
      <c r="F585" s="1" t="s">
        <v>213</v>
      </c>
      <c r="G585" s="6" t="b">
        <f t="shared" si="36"/>
        <v>0</v>
      </c>
      <c r="H585" s="6" t="b">
        <f t="shared" si="37"/>
        <v>0</v>
      </c>
      <c r="I585" s="7" t="b">
        <f t="shared" si="38"/>
        <v>0</v>
      </c>
    </row>
    <row r="586" spans="1:9" ht="15" customHeight="1" outlineLevel="1" x14ac:dyDescent="0.2">
      <c r="A586" s="1" t="s">
        <v>148</v>
      </c>
      <c r="B586" s="1">
        <v>14.7</v>
      </c>
      <c r="C586" s="1">
        <v>10</v>
      </c>
      <c r="D586" s="1">
        <v>8.4</v>
      </c>
      <c r="E586" s="1">
        <v>5</v>
      </c>
      <c r="F586" s="1" t="s">
        <v>213</v>
      </c>
      <c r="G586" s="6" t="b">
        <f t="shared" si="36"/>
        <v>0</v>
      </c>
      <c r="H586" s="6" t="b">
        <f t="shared" si="37"/>
        <v>0</v>
      </c>
      <c r="I586" s="7" t="b">
        <f t="shared" si="38"/>
        <v>0</v>
      </c>
    </row>
    <row r="587" spans="1:9" ht="15" customHeight="1" outlineLevel="1" x14ac:dyDescent="0.2">
      <c r="A587" s="1" t="s">
        <v>144</v>
      </c>
      <c r="B587" s="1">
        <v>16.55</v>
      </c>
      <c r="C587" s="1">
        <v>10</v>
      </c>
      <c r="D587" s="1">
        <v>9.4499999999999993</v>
      </c>
      <c r="E587" s="1">
        <v>5</v>
      </c>
      <c r="F587" s="1" t="s">
        <v>213</v>
      </c>
      <c r="G587" s="6" t="b">
        <f t="shared" si="36"/>
        <v>0</v>
      </c>
      <c r="H587" s="6" t="b">
        <f t="shared" si="37"/>
        <v>0</v>
      </c>
      <c r="I587" s="7" t="b">
        <f t="shared" si="38"/>
        <v>0</v>
      </c>
    </row>
    <row r="588" spans="1:9" ht="15" customHeight="1" outlineLevel="1" x14ac:dyDescent="0.2">
      <c r="A588" s="1" t="s">
        <v>469</v>
      </c>
      <c r="B588" s="1">
        <v>14</v>
      </c>
      <c r="C588" s="1">
        <v>20</v>
      </c>
      <c r="D588" s="1">
        <v>8</v>
      </c>
      <c r="E588" s="1">
        <v>10</v>
      </c>
      <c r="F588" s="1" t="s">
        <v>213</v>
      </c>
      <c r="G588" s="6" t="b">
        <f t="shared" si="36"/>
        <v>0</v>
      </c>
      <c r="H588" s="6" t="b">
        <f t="shared" si="37"/>
        <v>0</v>
      </c>
      <c r="I588" s="7" t="b">
        <f t="shared" si="38"/>
        <v>0</v>
      </c>
    </row>
    <row r="589" spans="1:9" ht="15" customHeight="1" outlineLevel="1" x14ac:dyDescent="0.2">
      <c r="A589" s="1" t="s">
        <v>470</v>
      </c>
      <c r="B589" s="1">
        <v>15.35</v>
      </c>
      <c r="C589" s="1">
        <v>20</v>
      </c>
      <c r="D589" s="1">
        <v>8.75</v>
      </c>
      <c r="E589" s="1">
        <v>10</v>
      </c>
      <c r="F589" s="1" t="s">
        <v>213</v>
      </c>
      <c r="G589" s="6" t="b">
        <f t="shared" si="36"/>
        <v>0</v>
      </c>
      <c r="H589" s="6" t="b">
        <f t="shared" si="37"/>
        <v>0</v>
      </c>
      <c r="I589" s="7" t="b">
        <f t="shared" si="38"/>
        <v>0</v>
      </c>
    </row>
    <row r="590" spans="1:9" ht="15" customHeight="1" outlineLevel="1" x14ac:dyDescent="0.2">
      <c r="A590" s="1" t="s">
        <v>144</v>
      </c>
      <c r="B590" s="1">
        <v>16.55</v>
      </c>
      <c r="C590" s="1">
        <v>10</v>
      </c>
      <c r="D590" s="1">
        <v>9.4499999999999993</v>
      </c>
      <c r="E590" s="1">
        <v>5</v>
      </c>
      <c r="F590" s="1" t="s">
        <v>471</v>
      </c>
      <c r="G590" s="6" t="b">
        <f t="shared" si="36"/>
        <v>0</v>
      </c>
      <c r="H590" s="6" t="b">
        <f t="shared" si="37"/>
        <v>0</v>
      </c>
      <c r="I590" s="7" t="b">
        <f t="shared" si="38"/>
        <v>0</v>
      </c>
    </row>
    <row r="591" spans="1:9" ht="15" customHeight="1" outlineLevel="1" x14ac:dyDescent="0.2">
      <c r="A591" s="1" t="s">
        <v>155</v>
      </c>
      <c r="B591" s="1">
        <v>5.0999999999999996</v>
      </c>
      <c r="C591" s="1">
        <v>50</v>
      </c>
      <c r="D591" s="1">
        <v>2.9</v>
      </c>
      <c r="E591" s="1">
        <v>10</v>
      </c>
      <c r="F591" s="1" t="s">
        <v>214</v>
      </c>
      <c r="G591" s="6" t="b">
        <f t="shared" si="36"/>
        <v>0</v>
      </c>
      <c r="H591" s="6" t="b">
        <f t="shared" si="37"/>
        <v>0</v>
      </c>
      <c r="I591" s="7" t="b">
        <f t="shared" si="38"/>
        <v>0</v>
      </c>
    </row>
    <row r="592" spans="1:9" ht="15" customHeight="1" outlineLevel="1" x14ac:dyDescent="0.2">
      <c r="A592" s="1" t="s">
        <v>155</v>
      </c>
      <c r="B592" s="1">
        <v>6.85</v>
      </c>
      <c r="C592" s="1">
        <v>20</v>
      </c>
      <c r="D592" s="1">
        <v>3.9</v>
      </c>
      <c r="E592" s="1">
        <v>10</v>
      </c>
      <c r="F592" s="1" t="s">
        <v>215</v>
      </c>
      <c r="G592" s="6" t="b">
        <f t="shared" si="36"/>
        <v>0</v>
      </c>
      <c r="H592" s="6" t="b">
        <f t="shared" si="37"/>
        <v>0</v>
      </c>
      <c r="I592" s="7" t="b">
        <f t="shared" si="38"/>
        <v>0</v>
      </c>
    </row>
    <row r="593" spans="1:9" ht="15" customHeight="1" outlineLevel="1" x14ac:dyDescent="0.2">
      <c r="A593" s="1" t="s">
        <v>160</v>
      </c>
      <c r="B593" s="1">
        <v>3.85</v>
      </c>
      <c r="C593" s="1">
        <v>50</v>
      </c>
      <c r="D593" s="1">
        <v>2.2000000000000002</v>
      </c>
      <c r="E593" s="1">
        <v>25</v>
      </c>
      <c r="F593" s="1" t="s">
        <v>217</v>
      </c>
      <c r="G593" s="6" t="b">
        <f t="shared" si="36"/>
        <v>0</v>
      </c>
      <c r="H593" s="6" t="b">
        <f t="shared" si="37"/>
        <v>0</v>
      </c>
      <c r="I593" s="7" t="b">
        <f t="shared" si="38"/>
        <v>0</v>
      </c>
    </row>
    <row r="594" spans="1:9" ht="15" customHeight="1" outlineLevel="1" x14ac:dyDescent="0.2">
      <c r="A594" s="1" t="s">
        <v>202</v>
      </c>
      <c r="B594" s="1">
        <v>5.95</v>
      </c>
      <c r="C594" s="1">
        <v>50</v>
      </c>
      <c r="D594" s="1">
        <v>3.4</v>
      </c>
      <c r="E594" s="1">
        <v>10</v>
      </c>
      <c r="F594" s="1" t="s">
        <v>217</v>
      </c>
      <c r="G594" s="6" t="b">
        <f t="shared" si="36"/>
        <v>0</v>
      </c>
      <c r="H594" s="6" t="b">
        <f t="shared" si="37"/>
        <v>0</v>
      </c>
      <c r="I594" s="7" t="b">
        <f t="shared" si="38"/>
        <v>0</v>
      </c>
    </row>
    <row r="595" spans="1:9" ht="15" customHeight="1" outlineLevel="1" x14ac:dyDescent="0.2">
      <c r="A595" s="1" t="s">
        <v>155</v>
      </c>
      <c r="B595" s="1">
        <v>5.0999999999999996</v>
      </c>
      <c r="C595" s="1">
        <v>50</v>
      </c>
      <c r="D595" s="1">
        <v>2.9</v>
      </c>
      <c r="E595" s="1">
        <v>10</v>
      </c>
      <c r="F595" s="1" t="s">
        <v>216</v>
      </c>
      <c r="G595" s="6" t="b">
        <f t="shared" si="36"/>
        <v>0</v>
      </c>
      <c r="H595" s="6" t="b">
        <f t="shared" si="37"/>
        <v>0</v>
      </c>
      <c r="I595" s="7" t="b">
        <f t="shared" si="38"/>
        <v>0</v>
      </c>
    </row>
    <row r="596" spans="1:9" ht="15" customHeight="1" outlineLevel="1" x14ac:dyDescent="0.2">
      <c r="A596" s="1" t="s">
        <v>202</v>
      </c>
      <c r="B596" s="1">
        <v>5.95</v>
      </c>
      <c r="C596" s="1">
        <v>50</v>
      </c>
      <c r="D596" s="1">
        <v>3.4</v>
      </c>
      <c r="E596" s="1">
        <v>10</v>
      </c>
      <c r="F596" s="1" t="s">
        <v>472</v>
      </c>
      <c r="G596" s="6" t="b">
        <f t="shared" si="36"/>
        <v>0</v>
      </c>
      <c r="H596" s="6" t="b">
        <f t="shared" si="37"/>
        <v>0</v>
      </c>
      <c r="I596" s="7" t="b">
        <f t="shared" si="38"/>
        <v>0</v>
      </c>
    </row>
    <row r="597" spans="1:9" ht="15" customHeight="1" outlineLevel="1" x14ac:dyDescent="0.2">
      <c r="A597" s="1" t="s">
        <v>144</v>
      </c>
      <c r="B597" s="1">
        <v>25.15</v>
      </c>
      <c r="C597" s="1">
        <v>10</v>
      </c>
      <c r="D597" s="1">
        <v>14.35</v>
      </c>
      <c r="E597" s="1">
        <v>5</v>
      </c>
      <c r="F597" s="1" t="s">
        <v>473</v>
      </c>
      <c r="G597" s="6" t="b">
        <f t="shared" si="36"/>
        <v>0</v>
      </c>
      <c r="H597" s="6" t="b">
        <f t="shared" si="37"/>
        <v>0</v>
      </c>
      <c r="I597" s="7" t="b">
        <f t="shared" si="38"/>
        <v>0</v>
      </c>
    </row>
    <row r="598" spans="1:9" ht="15" customHeight="1" outlineLevel="1" x14ac:dyDescent="0.2">
      <c r="A598" s="1" t="s">
        <v>137</v>
      </c>
      <c r="B598" s="1">
        <v>29</v>
      </c>
      <c r="C598" s="1">
        <v>10</v>
      </c>
      <c r="D598" s="1">
        <v>16.55</v>
      </c>
      <c r="E598" s="1">
        <v>5</v>
      </c>
      <c r="F598" s="1" t="s">
        <v>473</v>
      </c>
      <c r="G598" s="6" t="b">
        <f t="shared" si="36"/>
        <v>0</v>
      </c>
      <c r="H598" s="6" t="b">
        <f t="shared" si="37"/>
        <v>0</v>
      </c>
      <c r="I598" s="7" t="b">
        <f t="shared" si="38"/>
        <v>0</v>
      </c>
    </row>
    <row r="599" spans="1:9" ht="15" customHeight="1" outlineLevel="1" x14ac:dyDescent="0.2">
      <c r="A599" s="1" t="s">
        <v>146</v>
      </c>
      <c r="B599" s="1">
        <v>32.85</v>
      </c>
      <c r="C599" s="1">
        <v>10</v>
      </c>
      <c r="D599" s="1">
        <v>18.75</v>
      </c>
      <c r="E599" s="1">
        <v>5</v>
      </c>
      <c r="F599" s="1" t="s">
        <v>473</v>
      </c>
      <c r="G599" s="6" t="b">
        <f t="shared" si="36"/>
        <v>0</v>
      </c>
      <c r="H599" s="6" t="b">
        <f t="shared" si="37"/>
        <v>0</v>
      </c>
      <c r="I599" s="7" t="b">
        <f t="shared" si="38"/>
        <v>0</v>
      </c>
    </row>
    <row r="600" spans="1:9" ht="15" customHeight="1" outlineLevel="1" x14ac:dyDescent="0.2">
      <c r="A600" s="1" t="s">
        <v>171</v>
      </c>
      <c r="B600" s="1">
        <v>6.7</v>
      </c>
      <c r="C600" s="1">
        <v>20</v>
      </c>
      <c r="D600" s="1">
        <v>4.5999999999999996</v>
      </c>
      <c r="E600" s="1">
        <v>10</v>
      </c>
      <c r="F600" s="1" t="s">
        <v>474</v>
      </c>
      <c r="G600" s="6" t="b">
        <f t="shared" si="36"/>
        <v>0</v>
      </c>
      <c r="H600" s="6" t="b">
        <f t="shared" si="37"/>
        <v>0</v>
      </c>
      <c r="I600" s="7" t="b">
        <f t="shared" si="38"/>
        <v>0</v>
      </c>
    </row>
    <row r="601" spans="1:9" ht="15" customHeight="1" outlineLevel="1" x14ac:dyDescent="0.2">
      <c r="A601" s="1" t="s">
        <v>134</v>
      </c>
      <c r="B601" s="1">
        <v>8</v>
      </c>
      <c r="C601" s="1">
        <v>20</v>
      </c>
      <c r="D601" s="1">
        <v>4.55</v>
      </c>
      <c r="E601" s="1">
        <v>5</v>
      </c>
      <c r="F601" s="1" t="s">
        <v>475</v>
      </c>
      <c r="G601" s="6" t="b">
        <f t="shared" si="36"/>
        <v>0</v>
      </c>
      <c r="H601" s="6" t="b">
        <f t="shared" si="37"/>
        <v>0</v>
      </c>
      <c r="I601" s="7" t="b">
        <f t="shared" si="38"/>
        <v>0</v>
      </c>
    </row>
    <row r="602" spans="1:9" ht="15" customHeight="1" outlineLevel="1" x14ac:dyDescent="0.2">
      <c r="A602" s="1" t="s">
        <v>127</v>
      </c>
      <c r="B602" s="1">
        <v>1.5</v>
      </c>
      <c r="C602" s="1">
        <v>50</v>
      </c>
      <c r="D602" s="1">
        <v>0.85</v>
      </c>
      <c r="E602" s="1">
        <v>25</v>
      </c>
      <c r="F602" s="1" t="s">
        <v>218</v>
      </c>
      <c r="G602" s="6" t="b">
        <f t="shared" si="36"/>
        <v>0</v>
      </c>
      <c r="H602" s="6" t="b">
        <f t="shared" si="37"/>
        <v>0</v>
      </c>
      <c r="I602" s="7" t="b">
        <f t="shared" si="38"/>
        <v>0</v>
      </c>
    </row>
    <row r="603" spans="1:9" ht="15" customHeight="1" outlineLevel="1" x14ac:dyDescent="0.2">
      <c r="A603" s="1" t="s">
        <v>127</v>
      </c>
      <c r="B603" s="1">
        <v>5.0999999999999996</v>
      </c>
      <c r="C603" s="1">
        <v>50</v>
      </c>
      <c r="D603" s="1">
        <v>2.9</v>
      </c>
      <c r="E603" s="1">
        <v>25</v>
      </c>
      <c r="F603" s="1" t="s">
        <v>476</v>
      </c>
      <c r="G603" s="6" t="b">
        <f t="shared" si="36"/>
        <v>0</v>
      </c>
      <c r="H603" s="6" t="b">
        <f t="shared" si="37"/>
        <v>0</v>
      </c>
      <c r="I603" s="7" t="b">
        <f t="shared" si="38"/>
        <v>0</v>
      </c>
    </row>
    <row r="604" spans="1:9" ht="15" customHeight="1" outlineLevel="1" x14ac:dyDescent="0.2">
      <c r="A604" s="1" t="s">
        <v>155</v>
      </c>
      <c r="B604" s="1">
        <v>7.9</v>
      </c>
      <c r="C604" s="1">
        <v>20</v>
      </c>
      <c r="D604" s="1">
        <v>4.5</v>
      </c>
      <c r="E604" s="1">
        <v>10</v>
      </c>
      <c r="F604" s="1" t="s">
        <v>476</v>
      </c>
      <c r="G604" s="6" t="b">
        <f t="shared" si="36"/>
        <v>0</v>
      </c>
      <c r="H604" s="6" t="b">
        <f t="shared" si="37"/>
        <v>0</v>
      </c>
      <c r="I604" s="7" t="b">
        <f t="shared" si="38"/>
        <v>0</v>
      </c>
    </row>
    <row r="605" spans="1:9" ht="15" customHeight="1" outlineLevel="1" x14ac:dyDescent="0.2">
      <c r="A605" s="1" t="s">
        <v>127</v>
      </c>
      <c r="B605" s="1">
        <v>2.0499999999999998</v>
      </c>
      <c r="C605" s="1">
        <v>50</v>
      </c>
      <c r="D605" s="1">
        <v>1.1499999999999999</v>
      </c>
      <c r="E605" s="1">
        <v>25</v>
      </c>
      <c r="F605" s="1" t="s">
        <v>219</v>
      </c>
      <c r="G605" s="6" t="b">
        <f t="shared" si="36"/>
        <v>0</v>
      </c>
      <c r="H605" s="6" t="b">
        <f t="shared" si="37"/>
        <v>0</v>
      </c>
      <c r="I605" s="7" t="b">
        <f t="shared" si="38"/>
        <v>0</v>
      </c>
    </row>
    <row r="606" spans="1:9" ht="15" customHeight="1" outlineLevel="1" x14ac:dyDescent="0.2">
      <c r="A606" s="1" t="s">
        <v>138</v>
      </c>
      <c r="B606" s="1">
        <v>9.1999999999999993</v>
      </c>
      <c r="C606" s="1">
        <v>10</v>
      </c>
      <c r="D606" s="1">
        <v>5.25</v>
      </c>
      <c r="E606" s="1">
        <v>5</v>
      </c>
      <c r="F606" s="1" t="s">
        <v>283</v>
      </c>
      <c r="G606" s="6" t="b">
        <f t="shared" si="36"/>
        <v>0</v>
      </c>
      <c r="H606" s="6" t="b">
        <f t="shared" si="37"/>
        <v>0</v>
      </c>
      <c r="I606" s="7" t="b">
        <f t="shared" si="38"/>
        <v>0</v>
      </c>
    </row>
    <row r="607" spans="1:9" ht="15" customHeight="1" outlineLevel="1" x14ac:dyDescent="0.2">
      <c r="A607" s="1" t="s">
        <v>138</v>
      </c>
      <c r="B607" s="1">
        <v>9.1999999999999993</v>
      </c>
      <c r="C607" s="1">
        <v>10</v>
      </c>
      <c r="D607" s="1">
        <v>5.25</v>
      </c>
      <c r="E607" s="1">
        <v>5</v>
      </c>
      <c r="F607" s="1" t="s">
        <v>477</v>
      </c>
      <c r="G607" s="6" t="b">
        <f t="shared" si="36"/>
        <v>0</v>
      </c>
      <c r="H607" s="6" t="b">
        <f t="shared" si="37"/>
        <v>0</v>
      </c>
      <c r="I607" s="7" t="b">
        <f t="shared" si="38"/>
        <v>0</v>
      </c>
    </row>
    <row r="608" spans="1:9" ht="15" customHeight="1" outlineLevel="1" x14ac:dyDescent="0.2">
      <c r="A608" s="1" t="s">
        <v>138</v>
      </c>
      <c r="B608" s="1">
        <v>9.1999999999999993</v>
      </c>
      <c r="C608" s="1">
        <v>10</v>
      </c>
      <c r="D608" s="1">
        <v>5.25</v>
      </c>
      <c r="E608" s="1">
        <v>5</v>
      </c>
      <c r="F608" s="1" t="s">
        <v>220</v>
      </c>
      <c r="G608" s="6" t="b">
        <f t="shared" si="36"/>
        <v>0</v>
      </c>
      <c r="H608" s="6" t="b">
        <f t="shared" si="37"/>
        <v>0</v>
      </c>
      <c r="I608" s="7" t="b">
        <f t="shared" si="38"/>
        <v>0</v>
      </c>
    </row>
    <row r="609" spans="1:9" ht="15" customHeight="1" outlineLevel="1" x14ac:dyDescent="0.2">
      <c r="A609" s="1" t="s">
        <v>129</v>
      </c>
      <c r="B609" s="1">
        <v>16.399999999999999</v>
      </c>
      <c r="C609" s="1">
        <v>10</v>
      </c>
      <c r="D609" s="1">
        <v>10</v>
      </c>
      <c r="E609" s="1">
        <v>5</v>
      </c>
      <c r="F609" s="1" t="s">
        <v>478</v>
      </c>
      <c r="G609" s="6" t="b">
        <f t="shared" si="36"/>
        <v>0</v>
      </c>
      <c r="H609" s="6" t="b">
        <f t="shared" si="37"/>
        <v>0</v>
      </c>
      <c r="I609" s="7" t="b">
        <f t="shared" si="38"/>
        <v>0</v>
      </c>
    </row>
    <row r="610" spans="1:9" ht="15" customHeight="1" outlineLevel="1" x14ac:dyDescent="0.2">
      <c r="A610" s="1" t="s">
        <v>130</v>
      </c>
      <c r="B610" s="1">
        <v>21.65</v>
      </c>
      <c r="C610" s="1">
        <v>10</v>
      </c>
      <c r="D610" s="1">
        <v>13</v>
      </c>
      <c r="E610" s="1">
        <v>5</v>
      </c>
      <c r="F610" s="1" t="s">
        <v>478</v>
      </c>
      <c r="G610" s="6" t="b">
        <f t="shared" si="36"/>
        <v>0</v>
      </c>
      <c r="H610" s="6" t="b">
        <f t="shared" si="37"/>
        <v>0</v>
      </c>
      <c r="I610" s="7" t="b">
        <f t="shared" si="38"/>
        <v>0</v>
      </c>
    </row>
    <row r="611" spans="1:9" ht="15" customHeight="1" outlineLevel="1" x14ac:dyDescent="0.2">
      <c r="A611" s="1" t="s">
        <v>132</v>
      </c>
      <c r="B611" s="1">
        <v>14.2</v>
      </c>
      <c r="C611" s="1">
        <v>10</v>
      </c>
      <c r="D611" s="1">
        <v>8.75</v>
      </c>
      <c r="E611" s="1">
        <v>5</v>
      </c>
      <c r="F611" s="1" t="s">
        <v>479</v>
      </c>
      <c r="G611" s="6" t="b">
        <f t="shared" si="36"/>
        <v>0</v>
      </c>
      <c r="H611" s="6" t="b">
        <f t="shared" si="37"/>
        <v>0</v>
      </c>
      <c r="I611" s="7" t="b">
        <f t="shared" si="38"/>
        <v>0</v>
      </c>
    </row>
    <row r="612" spans="1:9" ht="15" customHeight="1" outlineLevel="1" x14ac:dyDescent="0.2">
      <c r="A612" s="1" t="s">
        <v>129</v>
      </c>
      <c r="B612" s="1">
        <v>16.399999999999999</v>
      </c>
      <c r="C612" s="1">
        <v>10</v>
      </c>
      <c r="D612" s="1">
        <v>10</v>
      </c>
      <c r="E612" s="1">
        <v>5</v>
      </c>
      <c r="F612" s="1" t="s">
        <v>479</v>
      </c>
      <c r="G612" s="6" t="b">
        <f t="shared" si="36"/>
        <v>0</v>
      </c>
      <c r="H612" s="6" t="b">
        <f t="shared" si="37"/>
        <v>0</v>
      </c>
      <c r="I612" s="7" t="b">
        <f t="shared" si="38"/>
        <v>0</v>
      </c>
    </row>
    <row r="613" spans="1:9" ht="15" customHeight="1" outlineLevel="1" x14ac:dyDescent="0.2">
      <c r="A613" s="1" t="s">
        <v>130</v>
      </c>
      <c r="B613" s="1">
        <v>21.65</v>
      </c>
      <c r="C613" s="1">
        <v>10</v>
      </c>
      <c r="D613" s="1">
        <v>13</v>
      </c>
      <c r="E613" s="1">
        <v>5</v>
      </c>
      <c r="F613" s="1" t="s">
        <v>479</v>
      </c>
      <c r="G613" s="6" t="b">
        <f t="shared" si="36"/>
        <v>0</v>
      </c>
      <c r="H613" s="6" t="b">
        <f t="shared" si="37"/>
        <v>0</v>
      </c>
      <c r="I613" s="7" t="b">
        <f t="shared" si="38"/>
        <v>0</v>
      </c>
    </row>
    <row r="614" spans="1:9" ht="15" customHeight="1" outlineLevel="1" x14ac:dyDescent="0.2">
      <c r="A614" s="1" t="s">
        <v>157</v>
      </c>
      <c r="B614" s="1">
        <v>3.75</v>
      </c>
      <c r="C614" s="1">
        <v>50</v>
      </c>
      <c r="D614" s="1">
        <v>1.95</v>
      </c>
      <c r="E614" s="1">
        <v>25</v>
      </c>
      <c r="F614" s="1" t="s">
        <v>480</v>
      </c>
      <c r="G614" s="6" t="b">
        <f t="shared" si="36"/>
        <v>0</v>
      </c>
      <c r="H614" s="6" t="b">
        <f t="shared" si="37"/>
        <v>0</v>
      </c>
      <c r="I614" s="7" t="b">
        <f t="shared" si="38"/>
        <v>0</v>
      </c>
    </row>
    <row r="615" spans="1:9" ht="15" customHeight="1" outlineLevel="1" x14ac:dyDescent="0.2">
      <c r="A615" s="1" t="s">
        <v>127</v>
      </c>
      <c r="B615" s="1">
        <v>2.7</v>
      </c>
      <c r="C615" s="1">
        <v>50</v>
      </c>
      <c r="D615" s="1">
        <v>1.55</v>
      </c>
      <c r="E615" s="1">
        <v>25</v>
      </c>
      <c r="F615" s="1" t="s">
        <v>222</v>
      </c>
      <c r="G615" s="6" t="b">
        <f t="shared" si="36"/>
        <v>0</v>
      </c>
      <c r="H615" s="6" t="b">
        <f t="shared" si="37"/>
        <v>0</v>
      </c>
      <c r="I615" s="7" t="b">
        <f t="shared" si="38"/>
        <v>0</v>
      </c>
    </row>
    <row r="616" spans="1:9" ht="15" customHeight="1" outlineLevel="1" x14ac:dyDescent="0.2">
      <c r="A616" s="1" t="s">
        <v>127</v>
      </c>
      <c r="B616" s="1">
        <v>4.95</v>
      </c>
      <c r="C616" s="1">
        <v>50</v>
      </c>
      <c r="D616" s="1">
        <v>3.25</v>
      </c>
      <c r="E616" s="1">
        <v>25</v>
      </c>
      <c r="F616" s="1" t="s">
        <v>481</v>
      </c>
      <c r="G616" s="6" t="b">
        <f t="shared" si="36"/>
        <v>0</v>
      </c>
      <c r="H616" s="6" t="b">
        <f t="shared" si="37"/>
        <v>0</v>
      </c>
      <c r="I616" s="7" t="b">
        <f t="shared" si="38"/>
        <v>0</v>
      </c>
    </row>
    <row r="617" spans="1:9" ht="15" customHeight="1" outlineLevel="1" x14ac:dyDescent="0.2">
      <c r="A617" s="1" t="s">
        <v>148</v>
      </c>
      <c r="B617" s="1">
        <v>10.45</v>
      </c>
      <c r="C617" s="1">
        <v>10</v>
      </c>
      <c r="D617" s="1">
        <v>6.4</v>
      </c>
      <c r="E617" s="1">
        <v>5</v>
      </c>
      <c r="F617" s="1" t="s">
        <v>481</v>
      </c>
      <c r="G617" s="6" t="b">
        <f t="shared" si="36"/>
        <v>0</v>
      </c>
      <c r="H617" s="6" t="b">
        <f t="shared" si="37"/>
        <v>0</v>
      </c>
      <c r="I617" s="7" t="b">
        <f t="shared" si="38"/>
        <v>0</v>
      </c>
    </row>
    <row r="618" spans="1:9" ht="15" customHeight="1" outlineLevel="1" x14ac:dyDescent="0.2">
      <c r="A618" s="1" t="s">
        <v>144</v>
      </c>
      <c r="B618" s="1">
        <v>12.4</v>
      </c>
      <c r="C618" s="1">
        <v>10</v>
      </c>
      <c r="D618" s="1">
        <v>7.5</v>
      </c>
      <c r="E618" s="1">
        <v>5</v>
      </c>
      <c r="F618" s="1" t="s">
        <v>481</v>
      </c>
      <c r="G618" s="6" t="b">
        <f t="shared" si="36"/>
        <v>0</v>
      </c>
      <c r="H618" s="6" t="b">
        <f t="shared" si="37"/>
        <v>0</v>
      </c>
      <c r="I618" s="7" t="b">
        <f t="shared" si="38"/>
        <v>0</v>
      </c>
    </row>
    <row r="619" spans="1:9" ht="15" customHeight="1" outlineLevel="1" x14ac:dyDescent="0.2">
      <c r="A619" s="1" t="s">
        <v>127</v>
      </c>
      <c r="B619" s="1">
        <v>4.95</v>
      </c>
      <c r="C619" s="1">
        <v>50</v>
      </c>
      <c r="D619" s="1">
        <v>3.25</v>
      </c>
      <c r="E619" s="1">
        <v>25</v>
      </c>
      <c r="F619" s="1" t="s">
        <v>482</v>
      </c>
      <c r="G619" s="6" t="b">
        <f t="shared" si="36"/>
        <v>0</v>
      </c>
      <c r="H619" s="6" t="b">
        <f t="shared" si="37"/>
        <v>0</v>
      </c>
      <c r="I619" s="7" t="b">
        <f t="shared" si="38"/>
        <v>0</v>
      </c>
    </row>
    <row r="620" spans="1:9" ht="15" customHeight="1" outlineLevel="1" x14ac:dyDescent="0.2">
      <c r="A620" s="1" t="s">
        <v>128</v>
      </c>
      <c r="B620" s="1">
        <v>1.7</v>
      </c>
      <c r="C620" s="1">
        <v>50</v>
      </c>
      <c r="D620" s="1">
        <v>0.95</v>
      </c>
      <c r="E620" s="1">
        <v>25</v>
      </c>
      <c r="F620" s="1" t="s">
        <v>223</v>
      </c>
      <c r="G620" s="6" t="b">
        <f t="shared" si="36"/>
        <v>0</v>
      </c>
      <c r="H620" s="6" t="b">
        <f t="shared" si="37"/>
        <v>0</v>
      </c>
      <c r="I620" s="7" t="b">
        <f t="shared" si="38"/>
        <v>0</v>
      </c>
    </row>
    <row r="621" spans="1:9" ht="15" customHeight="1" outlineLevel="1" x14ac:dyDescent="0.2">
      <c r="A621" s="1" t="s">
        <v>148</v>
      </c>
      <c r="B621" s="1">
        <v>16.25</v>
      </c>
      <c r="C621" s="1">
        <v>10</v>
      </c>
      <c r="D621" s="1">
        <v>10.1</v>
      </c>
      <c r="E621" s="1">
        <v>5</v>
      </c>
      <c r="F621" s="1" t="s">
        <v>483</v>
      </c>
      <c r="G621" s="6" t="b">
        <f t="shared" si="36"/>
        <v>0</v>
      </c>
      <c r="H621" s="6" t="b">
        <f t="shared" si="37"/>
        <v>0</v>
      </c>
      <c r="I621" s="7" t="b">
        <f t="shared" si="38"/>
        <v>0</v>
      </c>
    </row>
    <row r="622" spans="1:9" ht="15" customHeight="1" outlineLevel="1" x14ac:dyDescent="0.2">
      <c r="A622" s="1" t="s">
        <v>127</v>
      </c>
      <c r="B622" s="1">
        <v>3.4</v>
      </c>
      <c r="C622" s="1">
        <v>50</v>
      </c>
      <c r="D622" s="1">
        <v>1.95</v>
      </c>
      <c r="E622" s="1">
        <v>25</v>
      </c>
      <c r="F622" s="1" t="s">
        <v>484</v>
      </c>
      <c r="G622" s="6" t="b">
        <f t="shared" si="36"/>
        <v>0</v>
      </c>
      <c r="H622" s="6" t="b">
        <f t="shared" si="37"/>
        <v>0</v>
      </c>
      <c r="I622" s="7" t="b">
        <f t="shared" si="38"/>
        <v>0</v>
      </c>
    </row>
    <row r="623" spans="1:9" ht="15" customHeight="1" outlineLevel="1" x14ac:dyDescent="0.2">
      <c r="A623" s="1" t="s">
        <v>137</v>
      </c>
      <c r="B623" s="1">
        <v>29</v>
      </c>
      <c r="C623" s="1">
        <v>10</v>
      </c>
      <c r="D623" s="1">
        <v>16.55</v>
      </c>
      <c r="E623" s="1">
        <v>5</v>
      </c>
      <c r="F623" s="1" t="s">
        <v>221</v>
      </c>
      <c r="G623" s="6" t="b">
        <f t="shared" si="36"/>
        <v>0</v>
      </c>
      <c r="H623" s="6" t="b">
        <f t="shared" si="37"/>
        <v>0</v>
      </c>
      <c r="I623" s="7" t="b">
        <f t="shared" si="38"/>
        <v>0</v>
      </c>
    </row>
    <row r="624" spans="1:9" ht="15" customHeight="1" outlineLevel="1" x14ac:dyDescent="0.2">
      <c r="A624" s="1" t="s">
        <v>146</v>
      </c>
      <c r="B624" s="1">
        <v>32.15</v>
      </c>
      <c r="C624" s="1">
        <v>10</v>
      </c>
      <c r="D624" s="1">
        <v>18.350000000000001</v>
      </c>
      <c r="E624" s="1">
        <v>5</v>
      </c>
      <c r="F624" s="1" t="s">
        <v>221</v>
      </c>
      <c r="G624" s="6" t="b">
        <f t="shared" si="36"/>
        <v>0</v>
      </c>
      <c r="H624" s="6" t="b">
        <f t="shared" si="37"/>
        <v>0</v>
      </c>
      <c r="I624" s="7" t="b">
        <f t="shared" si="38"/>
        <v>0</v>
      </c>
    </row>
    <row r="625" spans="1:9" ht="15" customHeight="1" outlineLevel="1" x14ac:dyDescent="0.2">
      <c r="A625" s="1" t="s">
        <v>148</v>
      </c>
      <c r="B625" s="1">
        <v>14.4</v>
      </c>
      <c r="C625" s="1">
        <v>10</v>
      </c>
      <c r="D625" s="1">
        <v>8.25</v>
      </c>
      <c r="E625" s="1">
        <v>5</v>
      </c>
      <c r="F625" s="1" t="s">
        <v>485</v>
      </c>
      <c r="G625" s="6" t="b">
        <f t="shared" si="36"/>
        <v>0</v>
      </c>
      <c r="H625" s="6" t="b">
        <f t="shared" si="37"/>
        <v>0</v>
      </c>
      <c r="I625" s="7" t="b">
        <f t="shared" si="38"/>
        <v>0</v>
      </c>
    </row>
    <row r="626" spans="1:9" ht="15" customHeight="1" outlineLevel="1" x14ac:dyDescent="0.2">
      <c r="A626" s="1" t="s">
        <v>144</v>
      </c>
      <c r="B626" s="1">
        <v>17.25</v>
      </c>
      <c r="C626" s="1">
        <v>10</v>
      </c>
      <c r="D626" s="1">
        <v>9.85</v>
      </c>
      <c r="E626" s="1">
        <v>5</v>
      </c>
      <c r="F626" s="1" t="s">
        <v>485</v>
      </c>
      <c r="G626" s="6" t="b">
        <f t="shared" si="36"/>
        <v>0</v>
      </c>
      <c r="H626" s="6" t="b">
        <f t="shared" si="37"/>
        <v>0</v>
      </c>
      <c r="I626" s="7" t="b">
        <f t="shared" si="38"/>
        <v>0</v>
      </c>
    </row>
    <row r="627" spans="1:9" ht="15" customHeight="1" outlineLevel="1" x14ac:dyDescent="0.2">
      <c r="A627" s="1" t="s">
        <v>146</v>
      </c>
      <c r="B627" s="1">
        <v>19.7</v>
      </c>
      <c r="C627" s="1">
        <v>10</v>
      </c>
      <c r="D627" s="1">
        <v>13.5</v>
      </c>
      <c r="E627" s="1">
        <v>5</v>
      </c>
      <c r="F627" s="1" t="s">
        <v>485</v>
      </c>
      <c r="G627" s="6" t="b">
        <f t="shared" si="36"/>
        <v>0</v>
      </c>
      <c r="H627" s="6" t="b">
        <f t="shared" si="37"/>
        <v>0</v>
      </c>
      <c r="I627" s="7" t="b">
        <f t="shared" si="38"/>
        <v>0</v>
      </c>
    </row>
    <row r="628" spans="1:9" ht="15" customHeight="1" outlineLevel="1" x14ac:dyDescent="0.2">
      <c r="A628" s="1" t="s">
        <v>144</v>
      </c>
      <c r="B628" s="1">
        <v>18.25</v>
      </c>
      <c r="C628" s="1">
        <v>10</v>
      </c>
      <c r="D628" s="1">
        <v>10.85</v>
      </c>
      <c r="E628" s="1">
        <v>5</v>
      </c>
      <c r="F628" s="1" t="s">
        <v>486</v>
      </c>
      <c r="G628" s="6" t="b">
        <f t="shared" si="36"/>
        <v>0</v>
      </c>
      <c r="H628" s="6" t="b">
        <f t="shared" si="37"/>
        <v>0</v>
      </c>
      <c r="I628" s="7" t="b">
        <f t="shared" si="38"/>
        <v>0</v>
      </c>
    </row>
    <row r="629" spans="1:9" ht="15" customHeight="1" outlineLevel="1" x14ac:dyDescent="0.2">
      <c r="A629" s="1" t="s">
        <v>137</v>
      </c>
      <c r="B629" s="1">
        <v>20.100000000000001</v>
      </c>
      <c r="C629" s="1">
        <v>10</v>
      </c>
      <c r="D629" s="1">
        <v>11.9</v>
      </c>
      <c r="E629" s="1">
        <v>5</v>
      </c>
      <c r="F629" s="1" t="s">
        <v>486</v>
      </c>
      <c r="G629" s="6" t="b">
        <f t="shared" si="36"/>
        <v>0</v>
      </c>
      <c r="H629" s="6" t="b">
        <f t="shared" si="37"/>
        <v>0</v>
      </c>
      <c r="I629" s="7" t="b">
        <f t="shared" si="38"/>
        <v>0</v>
      </c>
    </row>
    <row r="630" spans="1:9" ht="15" customHeight="1" outlineLevel="1" x14ac:dyDescent="0.2">
      <c r="A630" s="1" t="s">
        <v>129</v>
      </c>
      <c r="B630" s="1">
        <v>4.1500000000000004</v>
      </c>
      <c r="C630" s="1">
        <v>50</v>
      </c>
      <c r="D630" s="1">
        <v>2.35</v>
      </c>
      <c r="E630" s="1">
        <v>10</v>
      </c>
      <c r="F630" s="1" t="s">
        <v>224</v>
      </c>
      <c r="G630" s="6" t="b">
        <f t="shared" si="36"/>
        <v>0</v>
      </c>
      <c r="H630" s="6" t="b">
        <f t="shared" si="37"/>
        <v>0</v>
      </c>
      <c r="I630" s="7" t="b">
        <f t="shared" si="38"/>
        <v>0</v>
      </c>
    </row>
    <row r="631" spans="1:9" ht="15" customHeight="1" outlineLevel="1" x14ac:dyDescent="0.2">
      <c r="A631" s="1" t="s">
        <v>130</v>
      </c>
      <c r="B631" s="1">
        <v>5.9</v>
      </c>
      <c r="C631" s="1">
        <v>20</v>
      </c>
      <c r="D631" s="1">
        <v>3.35</v>
      </c>
      <c r="E631" s="1">
        <v>10</v>
      </c>
      <c r="F631" s="1" t="s">
        <v>224</v>
      </c>
      <c r="G631" s="6" t="b">
        <f t="shared" si="36"/>
        <v>0</v>
      </c>
      <c r="H631" s="6" t="b">
        <f t="shared" si="37"/>
        <v>0</v>
      </c>
      <c r="I631" s="7" t="b">
        <f t="shared" si="38"/>
        <v>0</v>
      </c>
    </row>
    <row r="632" spans="1:9" ht="15" customHeight="1" outlineLevel="1" x14ac:dyDescent="0.2">
      <c r="A632" s="1" t="s">
        <v>155</v>
      </c>
      <c r="B632" s="1">
        <v>5.2</v>
      </c>
      <c r="C632" s="1">
        <v>50</v>
      </c>
      <c r="D632" s="1">
        <v>2.95</v>
      </c>
      <c r="E632" s="1">
        <v>10</v>
      </c>
      <c r="F632" s="1" t="s">
        <v>225</v>
      </c>
      <c r="G632" s="6" t="b">
        <f t="shared" si="36"/>
        <v>0</v>
      </c>
      <c r="H632" s="6" t="b">
        <f t="shared" si="37"/>
        <v>0</v>
      </c>
      <c r="I632" s="7" t="b">
        <f t="shared" si="38"/>
        <v>0</v>
      </c>
    </row>
    <row r="633" spans="1:9" ht="15" customHeight="1" outlineLevel="1" x14ac:dyDescent="0.2">
      <c r="A633" s="1" t="s">
        <v>246</v>
      </c>
      <c r="B633" s="1">
        <v>6.25</v>
      </c>
      <c r="C633" s="1">
        <v>20</v>
      </c>
      <c r="D633" s="1">
        <v>3.6</v>
      </c>
      <c r="E633" s="1">
        <v>10</v>
      </c>
      <c r="F633" s="1" t="s">
        <v>225</v>
      </c>
      <c r="G633" s="6" t="b">
        <f t="shared" si="36"/>
        <v>0</v>
      </c>
      <c r="H633" s="6" t="b">
        <f t="shared" si="37"/>
        <v>0</v>
      </c>
      <c r="I633" s="7" t="b">
        <f t="shared" si="38"/>
        <v>0</v>
      </c>
    </row>
    <row r="634" spans="1:9" ht="15" customHeight="1" outlineLevel="1" x14ac:dyDescent="0.2">
      <c r="A634" s="1" t="s">
        <v>163</v>
      </c>
      <c r="B634" s="1">
        <v>7</v>
      </c>
      <c r="C634" s="1">
        <v>20</v>
      </c>
      <c r="D634" s="1">
        <v>4</v>
      </c>
      <c r="E634" s="1">
        <v>10</v>
      </c>
      <c r="F634" s="1" t="s">
        <v>225</v>
      </c>
      <c r="G634" s="6" t="b">
        <f t="shared" si="36"/>
        <v>0</v>
      </c>
      <c r="H634" s="6" t="b">
        <f t="shared" si="37"/>
        <v>0</v>
      </c>
      <c r="I634" s="7" t="b">
        <f t="shared" si="38"/>
        <v>0</v>
      </c>
    </row>
    <row r="635" spans="1:9" ht="15" customHeight="1" outlineLevel="1" x14ac:dyDescent="0.2">
      <c r="A635" s="1" t="s">
        <v>133</v>
      </c>
      <c r="B635" s="1">
        <v>7.75</v>
      </c>
      <c r="C635" s="1">
        <v>20</v>
      </c>
      <c r="D635" s="1">
        <v>4.45</v>
      </c>
      <c r="E635" s="1">
        <v>10</v>
      </c>
      <c r="F635" s="1" t="s">
        <v>225</v>
      </c>
      <c r="G635" s="6" t="b">
        <f t="shared" si="36"/>
        <v>0</v>
      </c>
      <c r="H635" s="6" t="b">
        <f t="shared" si="37"/>
        <v>0</v>
      </c>
      <c r="I635" s="7" t="b">
        <f t="shared" si="38"/>
        <v>0</v>
      </c>
    </row>
    <row r="636" spans="1:9" ht="15" customHeight="1" outlineLevel="1" x14ac:dyDescent="0.2">
      <c r="A636" s="1" t="s">
        <v>155</v>
      </c>
      <c r="B636" s="1">
        <v>6.5</v>
      </c>
      <c r="C636" s="1">
        <v>20</v>
      </c>
      <c r="D636" s="1">
        <v>3.7</v>
      </c>
      <c r="E636" s="1">
        <v>10</v>
      </c>
      <c r="F636" s="1" t="s">
        <v>487</v>
      </c>
      <c r="G636" s="6" t="b">
        <f t="shared" si="36"/>
        <v>0</v>
      </c>
      <c r="H636" s="6" t="b">
        <f t="shared" si="37"/>
        <v>0</v>
      </c>
      <c r="I636" s="7" t="b">
        <f t="shared" si="38"/>
        <v>0</v>
      </c>
    </row>
    <row r="637" spans="1:9" ht="15" customHeight="1" outlineLevel="1" x14ac:dyDescent="0.2">
      <c r="A637" s="1" t="s">
        <v>226</v>
      </c>
      <c r="B637" s="1">
        <v>6.5</v>
      </c>
      <c r="C637" s="1">
        <v>10</v>
      </c>
      <c r="D637" s="1">
        <v>3.7</v>
      </c>
      <c r="E637" s="1">
        <v>5</v>
      </c>
      <c r="F637" s="1" t="s">
        <v>488</v>
      </c>
      <c r="G637" s="6" t="b">
        <f t="shared" si="36"/>
        <v>0</v>
      </c>
      <c r="H637" s="6" t="b">
        <f t="shared" si="37"/>
        <v>0</v>
      </c>
      <c r="I637" s="7" t="b">
        <f t="shared" si="38"/>
        <v>0</v>
      </c>
    </row>
    <row r="638" spans="1:9" ht="15" customHeight="1" outlineLevel="1" x14ac:dyDescent="0.2">
      <c r="A638" s="1" t="s">
        <v>155</v>
      </c>
      <c r="B638" s="1">
        <v>8.5</v>
      </c>
      <c r="C638" s="1">
        <v>20</v>
      </c>
      <c r="D638" s="1">
        <v>5.6</v>
      </c>
      <c r="E638" s="1">
        <v>10</v>
      </c>
      <c r="F638" s="1" t="s">
        <v>284</v>
      </c>
      <c r="G638" s="6" t="b">
        <f t="shared" si="36"/>
        <v>0</v>
      </c>
      <c r="H638" s="6" t="b">
        <f t="shared" si="37"/>
        <v>0</v>
      </c>
      <c r="I638" s="7" t="b">
        <f t="shared" si="38"/>
        <v>0</v>
      </c>
    </row>
    <row r="639" spans="1:9" ht="15" customHeight="1" outlineLevel="1" x14ac:dyDescent="0.2">
      <c r="A639" s="1" t="s">
        <v>129</v>
      </c>
      <c r="B639" s="1">
        <v>5.0999999999999996</v>
      </c>
      <c r="C639" s="1">
        <v>50</v>
      </c>
      <c r="D639" s="1">
        <v>2.9</v>
      </c>
      <c r="E639" s="1">
        <v>10</v>
      </c>
      <c r="F639" s="1" t="s">
        <v>227</v>
      </c>
      <c r="G639" s="6" t="b">
        <f t="shared" si="36"/>
        <v>0</v>
      </c>
      <c r="H639" s="6" t="b">
        <f t="shared" si="37"/>
        <v>0</v>
      </c>
      <c r="I639" s="7" t="b">
        <f t="shared" si="38"/>
        <v>0</v>
      </c>
    </row>
    <row r="640" spans="1:9" ht="15" customHeight="1" outlineLevel="1" x14ac:dyDescent="0.2">
      <c r="A640" s="1" t="s">
        <v>133</v>
      </c>
      <c r="B640" s="1">
        <v>5.0999999999999996</v>
      </c>
      <c r="C640" s="1">
        <v>50</v>
      </c>
      <c r="D640" s="1">
        <v>2.9</v>
      </c>
      <c r="E640" s="1">
        <v>10</v>
      </c>
      <c r="F640" s="1" t="s">
        <v>227</v>
      </c>
      <c r="G640" s="6" t="b">
        <f t="shared" si="36"/>
        <v>0</v>
      </c>
      <c r="H640" s="6" t="b">
        <f t="shared" si="37"/>
        <v>0</v>
      </c>
      <c r="I640" s="7" t="b">
        <f t="shared" si="38"/>
        <v>0</v>
      </c>
    </row>
    <row r="641" spans="1:9" ht="15" customHeight="1" outlineLevel="1" x14ac:dyDescent="0.2">
      <c r="A641" s="1" t="s">
        <v>134</v>
      </c>
      <c r="B641" s="1">
        <v>6.15</v>
      </c>
      <c r="C641" s="1">
        <v>20</v>
      </c>
      <c r="D641" s="1">
        <v>3.5</v>
      </c>
      <c r="E641" s="1">
        <v>10</v>
      </c>
      <c r="F641" s="1" t="s">
        <v>227</v>
      </c>
      <c r="G641" s="6" t="b">
        <f t="shared" si="36"/>
        <v>0</v>
      </c>
      <c r="H641" s="6" t="b">
        <f t="shared" si="37"/>
        <v>0</v>
      </c>
      <c r="I641" s="7" t="b">
        <f t="shared" si="38"/>
        <v>0</v>
      </c>
    </row>
    <row r="642" spans="1:9" ht="15" customHeight="1" outlineLevel="1" x14ac:dyDescent="0.2">
      <c r="A642" s="1" t="s">
        <v>157</v>
      </c>
      <c r="B642" s="1">
        <v>1.1499999999999999</v>
      </c>
      <c r="C642" s="1">
        <v>50</v>
      </c>
      <c r="D642" s="1">
        <v>0.65</v>
      </c>
      <c r="E642" s="1">
        <v>25</v>
      </c>
      <c r="F642" s="1" t="s">
        <v>228</v>
      </c>
      <c r="G642" s="6" t="b">
        <f t="shared" si="36"/>
        <v>0</v>
      </c>
      <c r="H642" s="6" t="b">
        <f t="shared" si="37"/>
        <v>0</v>
      </c>
      <c r="I642" s="7" t="b">
        <f t="shared" si="38"/>
        <v>0</v>
      </c>
    </row>
    <row r="643" spans="1:9" ht="15" customHeight="1" outlineLevel="1" x14ac:dyDescent="0.2">
      <c r="A643" s="1" t="s">
        <v>158</v>
      </c>
      <c r="B643" s="1">
        <v>1.4</v>
      </c>
      <c r="C643" s="1">
        <v>50</v>
      </c>
      <c r="D643" s="1">
        <v>0.8</v>
      </c>
      <c r="E643" s="1">
        <v>25</v>
      </c>
      <c r="F643" s="1" t="s">
        <v>228</v>
      </c>
      <c r="G643" s="6" t="b">
        <f t="shared" si="36"/>
        <v>0</v>
      </c>
      <c r="H643" s="6" t="b">
        <f t="shared" si="37"/>
        <v>0</v>
      </c>
      <c r="I643" s="7" t="b">
        <f t="shared" si="38"/>
        <v>0</v>
      </c>
    </row>
    <row r="644" spans="1:9" ht="15" customHeight="1" outlineLevel="1" x14ac:dyDescent="0.2">
      <c r="A644" s="1" t="s">
        <v>180</v>
      </c>
      <c r="B644" s="1">
        <v>1.75</v>
      </c>
      <c r="C644" s="1">
        <v>50</v>
      </c>
      <c r="D644" s="1">
        <v>1</v>
      </c>
      <c r="E644" s="1">
        <v>25</v>
      </c>
      <c r="F644" s="1" t="s">
        <v>228</v>
      </c>
      <c r="G644" s="6" t="b">
        <f t="shared" si="36"/>
        <v>0</v>
      </c>
      <c r="H644" s="6" t="b">
        <f t="shared" si="37"/>
        <v>0</v>
      </c>
      <c r="I644" s="7" t="b">
        <f t="shared" si="38"/>
        <v>0</v>
      </c>
    </row>
    <row r="645" spans="1:9" ht="15" customHeight="1" outlineLevel="1" x14ac:dyDescent="0.2">
      <c r="A645" s="1" t="s">
        <v>157</v>
      </c>
      <c r="B645" s="1">
        <v>1.1499999999999999</v>
      </c>
      <c r="C645" s="1">
        <v>50</v>
      </c>
      <c r="D645" s="1">
        <v>0.65</v>
      </c>
      <c r="E645" s="1">
        <v>25</v>
      </c>
      <c r="F645" s="1" t="s">
        <v>560</v>
      </c>
      <c r="G645" s="6" t="b">
        <f t="shared" ref="G645:G708" si="39">AND(A644=A643,B644=B643,C644=C643,D644=D643,E644=E643,F644=F643)</f>
        <v>0</v>
      </c>
      <c r="H645" s="6" t="b">
        <f t="shared" ref="H645:H708" si="40">OR(ISBLANK(A644),ISBLANK(B644),ISBLANK(C644),ISBLANK(D644),ISBLANK(E644),ISBLANK(F644))</f>
        <v>0</v>
      </c>
      <c r="I645" s="7" t="b">
        <f t="shared" ref="I645:I708" si="41">C644=0</f>
        <v>0</v>
      </c>
    </row>
    <row r="646" spans="1:9" ht="15" customHeight="1" outlineLevel="1" x14ac:dyDescent="0.2">
      <c r="A646" s="1" t="s">
        <v>158</v>
      </c>
      <c r="B646" s="1">
        <v>1.4</v>
      </c>
      <c r="C646" s="1">
        <v>50</v>
      </c>
      <c r="D646" s="1">
        <v>0.8</v>
      </c>
      <c r="E646" s="1">
        <v>25</v>
      </c>
      <c r="F646" s="1" t="s">
        <v>560</v>
      </c>
      <c r="G646" s="6" t="b">
        <f t="shared" si="39"/>
        <v>0</v>
      </c>
      <c r="H646" s="6" t="b">
        <f t="shared" si="40"/>
        <v>0</v>
      </c>
      <c r="I646" s="7" t="b">
        <f t="shared" si="41"/>
        <v>0</v>
      </c>
    </row>
    <row r="647" spans="1:9" ht="15" customHeight="1" outlineLevel="1" x14ac:dyDescent="0.2">
      <c r="A647" s="1" t="s">
        <v>128</v>
      </c>
      <c r="B647" s="1">
        <v>1.7</v>
      </c>
      <c r="C647" s="1">
        <v>50</v>
      </c>
      <c r="D647" s="1">
        <v>0.95</v>
      </c>
      <c r="E647" s="1">
        <v>25</v>
      </c>
      <c r="F647" s="1" t="s">
        <v>229</v>
      </c>
      <c r="G647" s="6" t="b">
        <f t="shared" si="39"/>
        <v>0</v>
      </c>
      <c r="H647" s="6" t="b">
        <f t="shared" si="40"/>
        <v>0</v>
      </c>
      <c r="I647" s="7" t="b">
        <f t="shared" si="41"/>
        <v>0</v>
      </c>
    </row>
    <row r="648" spans="1:9" ht="15" customHeight="1" outlineLevel="1" x14ac:dyDescent="0.2">
      <c r="A648" s="1" t="s">
        <v>132</v>
      </c>
      <c r="B648" s="1">
        <v>2.2000000000000002</v>
      </c>
      <c r="C648" s="1">
        <v>50</v>
      </c>
      <c r="D648" s="1">
        <v>1.25</v>
      </c>
      <c r="E648" s="1">
        <v>25</v>
      </c>
      <c r="F648" s="1" t="s">
        <v>229</v>
      </c>
      <c r="G648" s="6" t="b">
        <f t="shared" si="39"/>
        <v>0</v>
      </c>
      <c r="H648" s="6" t="b">
        <f t="shared" si="40"/>
        <v>0</v>
      </c>
      <c r="I648" s="7" t="b">
        <f t="shared" si="41"/>
        <v>0</v>
      </c>
    </row>
    <row r="649" spans="1:9" ht="15" customHeight="1" outlineLevel="1" x14ac:dyDescent="0.2">
      <c r="A649" s="1" t="s">
        <v>155</v>
      </c>
      <c r="B649" s="1">
        <v>5.2</v>
      </c>
      <c r="C649" s="1">
        <v>20</v>
      </c>
      <c r="D649" s="1">
        <v>2.95</v>
      </c>
      <c r="E649" s="1">
        <v>10</v>
      </c>
      <c r="F649" s="1" t="s">
        <v>230</v>
      </c>
      <c r="G649" s="6" t="b">
        <f t="shared" si="39"/>
        <v>0</v>
      </c>
      <c r="H649" s="6" t="b">
        <f t="shared" si="40"/>
        <v>0</v>
      </c>
      <c r="I649" s="7" t="b">
        <f t="shared" si="41"/>
        <v>0</v>
      </c>
    </row>
    <row r="650" spans="1:9" ht="15" customHeight="1" outlineLevel="1" x14ac:dyDescent="0.2">
      <c r="A650" s="1" t="s">
        <v>140</v>
      </c>
      <c r="B650" s="1">
        <v>1.95</v>
      </c>
      <c r="C650" s="1">
        <v>50</v>
      </c>
      <c r="D650" s="1">
        <v>1.1000000000000001</v>
      </c>
      <c r="E650" s="1">
        <v>25</v>
      </c>
      <c r="F650" s="1" t="s">
        <v>489</v>
      </c>
      <c r="G650" s="6" t="b">
        <f t="shared" si="39"/>
        <v>0</v>
      </c>
      <c r="H650" s="6" t="b">
        <f t="shared" si="40"/>
        <v>0</v>
      </c>
      <c r="I650" s="7" t="b">
        <f t="shared" si="41"/>
        <v>0</v>
      </c>
    </row>
    <row r="651" spans="1:9" ht="15" customHeight="1" outlineLevel="1" x14ac:dyDescent="0.2">
      <c r="A651" s="1" t="s">
        <v>127</v>
      </c>
      <c r="B651" s="1">
        <v>1.5</v>
      </c>
      <c r="C651" s="1">
        <v>50</v>
      </c>
      <c r="D651" s="1">
        <v>0.85</v>
      </c>
      <c r="E651" s="1">
        <v>25</v>
      </c>
      <c r="F651" s="1" t="s">
        <v>490</v>
      </c>
      <c r="G651" s="6" t="b">
        <f t="shared" si="39"/>
        <v>0</v>
      </c>
      <c r="H651" s="6" t="b">
        <f t="shared" si="40"/>
        <v>0</v>
      </c>
      <c r="I651" s="7" t="b">
        <f t="shared" si="41"/>
        <v>0</v>
      </c>
    </row>
    <row r="652" spans="1:9" ht="15" customHeight="1" outlineLevel="1" x14ac:dyDescent="0.2">
      <c r="A652" s="1" t="s">
        <v>132</v>
      </c>
      <c r="B652" s="1">
        <v>1.95</v>
      </c>
      <c r="C652" s="1">
        <v>50</v>
      </c>
      <c r="D652" s="1">
        <v>1.1000000000000001</v>
      </c>
      <c r="E652" s="1">
        <v>25</v>
      </c>
      <c r="F652" s="1" t="s">
        <v>491</v>
      </c>
      <c r="G652" s="6" t="b">
        <f t="shared" si="39"/>
        <v>0</v>
      </c>
      <c r="H652" s="6" t="b">
        <f t="shared" si="40"/>
        <v>0</v>
      </c>
      <c r="I652" s="7" t="b">
        <f t="shared" si="41"/>
        <v>0</v>
      </c>
    </row>
    <row r="653" spans="1:9" ht="15" customHeight="1" outlineLevel="1" x14ac:dyDescent="0.2">
      <c r="A653" s="1" t="s">
        <v>492</v>
      </c>
      <c r="B653" s="1">
        <v>10.5</v>
      </c>
      <c r="C653" s="1">
        <v>10</v>
      </c>
      <c r="D653" s="1">
        <v>6</v>
      </c>
      <c r="E653" s="1">
        <v>5</v>
      </c>
      <c r="F653" s="1" t="s">
        <v>493</v>
      </c>
      <c r="G653" s="6" t="b">
        <f t="shared" si="39"/>
        <v>0</v>
      </c>
      <c r="H653" s="6" t="b">
        <f t="shared" si="40"/>
        <v>0</v>
      </c>
      <c r="I653" s="7" t="b">
        <f t="shared" si="41"/>
        <v>0</v>
      </c>
    </row>
    <row r="654" spans="1:9" ht="15" customHeight="1" outlineLevel="1" x14ac:dyDescent="0.2">
      <c r="A654" s="1" t="s">
        <v>234</v>
      </c>
      <c r="B654" s="1">
        <v>11.85</v>
      </c>
      <c r="C654" s="1">
        <v>10</v>
      </c>
      <c r="D654" s="1">
        <v>6.75</v>
      </c>
      <c r="E654" s="1">
        <v>5</v>
      </c>
      <c r="F654" s="1" t="s">
        <v>493</v>
      </c>
      <c r="G654" s="6" t="b">
        <f t="shared" si="39"/>
        <v>0</v>
      </c>
      <c r="H654" s="6" t="b">
        <f t="shared" si="40"/>
        <v>0</v>
      </c>
      <c r="I654" s="7" t="b">
        <f t="shared" si="41"/>
        <v>0</v>
      </c>
    </row>
    <row r="655" spans="1:9" ht="15" customHeight="1" outlineLevel="1" x14ac:dyDescent="0.2">
      <c r="A655" s="1" t="s">
        <v>127</v>
      </c>
      <c r="B655" s="1">
        <v>7</v>
      </c>
      <c r="C655" s="1">
        <v>50</v>
      </c>
      <c r="D655" s="1">
        <v>4</v>
      </c>
      <c r="E655" s="1">
        <v>25</v>
      </c>
      <c r="F655" s="1" t="s">
        <v>494</v>
      </c>
      <c r="G655" s="6" t="b">
        <f t="shared" si="39"/>
        <v>0</v>
      </c>
      <c r="H655" s="6" t="b">
        <f t="shared" si="40"/>
        <v>0</v>
      </c>
      <c r="I655" s="7" t="b">
        <f t="shared" si="41"/>
        <v>0</v>
      </c>
    </row>
    <row r="656" spans="1:9" ht="15" customHeight="1" outlineLevel="1" x14ac:dyDescent="0.2">
      <c r="A656" s="1" t="s">
        <v>182</v>
      </c>
      <c r="B656" s="1">
        <v>7.25</v>
      </c>
      <c r="C656" s="1">
        <v>10</v>
      </c>
      <c r="D656" s="1">
        <v>4.1500000000000004</v>
      </c>
      <c r="E656" s="1">
        <v>5</v>
      </c>
      <c r="F656" s="1" t="s">
        <v>495</v>
      </c>
      <c r="G656" s="6" t="b">
        <f t="shared" si="39"/>
        <v>0</v>
      </c>
      <c r="H656" s="6" t="b">
        <f t="shared" si="40"/>
        <v>0</v>
      </c>
      <c r="I656" s="7" t="b">
        <f t="shared" si="41"/>
        <v>0</v>
      </c>
    </row>
    <row r="657" spans="1:9" ht="15" customHeight="1" outlineLevel="1" x14ac:dyDescent="0.2">
      <c r="A657" s="1" t="s">
        <v>127</v>
      </c>
      <c r="B657" s="1">
        <v>1.5</v>
      </c>
      <c r="C657" s="1">
        <v>50</v>
      </c>
      <c r="D657" s="1">
        <v>0.85</v>
      </c>
      <c r="E657" s="1">
        <v>25</v>
      </c>
      <c r="F657" s="1" t="s">
        <v>231</v>
      </c>
      <c r="G657" s="6" t="b">
        <f t="shared" si="39"/>
        <v>0</v>
      </c>
      <c r="H657" s="6" t="b">
        <f t="shared" si="40"/>
        <v>0</v>
      </c>
      <c r="I657" s="7" t="b">
        <f t="shared" si="41"/>
        <v>0</v>
      </c>
    </row>
    <row r="658" spans="1:9" ht="15" customHeight="1" outlineLevel="1" x14ac:dyDescent="0.2">
      <c r="A658" s="1" t="s">
        <v>128</v>
      </c>
      <c r="B658" s="1">
        <v>2.8</v>
      </c>
      <c r="C658" s="1">
        <v>50</v>
      </c>
      <c r="D658" s="1">
        <v>1.6</v>
      </c>
      <c r="E658" s="1">
        <v>25</v>
      </c>
      <c r="F658" s="1" t="s">
        <v>232</v>
      </c>
      <c r="G658" s="6" t="b">
        <f t="shared" si="39"/>
        <v>0</v>
      </c>
      <c r="H658" s="6" t="b">
        <f t="shared" si="40"/>
        <v>0</v>
      </c>
      <c r="I658" s="7" t="b">
        <f t="shared" si="41"/>
        <v>0</v>
      </c>
    </row>
    <row r="659" spans="1:9" ht="15" customHeight="1" outlineLevel="1" x14ac:dyDescent="0.2">
      <c r="A659" s="1" t="s">
        <v>132</v>
      </c>
      <c r="B659" s="1">
        <v>3.7</v>
      </c>
      <c r="C659" s="1">
        <v>50</v>
      </c>
      <c r="D659" s="1">
        <v>2.1</v>
      </c>
      <c r="E659" s="1">
        <v>25</v>
      </c>
      <c r="F659" s="1" t="s">
        <v>232</v>
      </c>
      <c r="G659" s="6" t="b">
        <f t="shared" si="39"/>
        <v>0</v>
      </c>
      <c r="H659" s="6" t="b">
        <f t="shared" si="40"/>
        <v>0</v>
      </c>
      <c r="I659" s="7" t="b">
        <f t="shared" si="41"/>
        <v>0</v>
      </c>
    </row>
    <row r="660" spans="1:9" ht="15" customHeight="1" outlineLevel="1" x14ac:dyDescent="0.2">
      <c r="A660" s="1" t="s">
        <v>129</v>
      </c>
      <c r="B660" s="1">
        <v>4.7</v>
      </c>
      <c r="C660" s="1">
        <v>50</v>
      </c>
      <c r="D660" s="1">
        <v>2.65</v>
      </c>
      <c r="E660" s="1">
        <v>25</v>
      </c>
      <c r="F660" s="1" t="s">
        <v>232</v>
      </c>
      <c r="G660" s="6" t="b">
        <f t="shared" si="39"/>
        <v>0</v>
      </c>
      <c r="H660" s="6" t="b">
        <f t="shared" si="40"/>
        <v>0</v>
      </c>
      <c r="I660" s="7" t="b">
        <f t="shared" si="41"/>
        <v>0</v>
      </c>
    </row>
    <row r="661" spans="1:9" ht="15" customHeight="1" outlineLevel="1" x14ac:dyDescent="0.2">
      <c r="A661" s="1" t="s">
        <v>128</v>
      </c>
      <c r="B661" s="1">
        <v>3.1</v>
      </c>
      <c r="C661" s="1">
        <v>50</v>
      </c>
      <c r="D661" s="1">
        <v>1.75</v>
      </c>
      <c r="E661" s="1">
        <v>25</v>
      </c>
      <c r="F661" s="1" t="s">
        <v>496</v>
      </c>
      <c r="G661" s="6" t="b">
        <f t="shared" si="39"/>
        <v>0</v>
      </c>
      <c r="H661" s="6" t="b">
        <f t="shared" si="40"/>
        <v>0</v>
      </c>
      <c r="I661" s="7" t="b">
        <f t="shared" si="41"/>
        <v>0</v>
      </c>
    </row>
    <row r="662" spans="1:9" ht="15" customHeight="1" outlineLevel="1" x14ac:dyDescent="0.2">
      <c r="A662" s="1" t="s">
        <v>132</v>
      </c>
      <c r="B662" s="1">
        <v>4.4000000000000004</v>
      </c>
      <c r="C662" s="1">
        <v>50</v>
      </c>
      <c r="D662" s="1">
        <v>2.5</v>
      </c>
      <c r="E662" s="1">
        <v>25</v>
      </c>
      <c r="F662" s="1" t="s">
        <v>496</v>
      </c>
      <c r="G662" s="6" t="b">
        <f t="shared" si="39"/>
        <v>0</v>
      </c>
      <c r="H662" s="6" t="b">
        <f t="shared" si="40"/>
        <v>0</v>
      </c>
      <c r="I662" s="7" t="b">
        <f t="shared" si="41"/>
        <v>0</v>
      </c>
    </row>
    <row r="663" spans="1:9" ht="15" customHeight="1" outlineLevel="1" x14ac:dyDescent="0.2">
      <c r="A663" s="1" t="s">
        <v>158</v>
      </c>
      <c r="B663" s="1">
        <v>4.75</v>
      </c>
      <c r="C663" s="1">
        <v>50</v>
      </c>
      <c r="D663" s="1">
        <v>2.7</v>
      </c>
      <c r="E663" s="1">
        <v>25</v>
      </c>
      <c r="F663" s="1" t="s">
        <v>497</v>
      </c>
      <c r="G663" s="6" t="b">
        <f t="shared" si="39"/>
        <v>0</v>
      </c>
      <c r="H663" s="6" t="b">
        <f t="shared" si="40"/>
        <v>0</v>
      </c>
      <c r="I663" s="7" t="b">
        <f t="shared" si="41"/>
        <v>0</v>
      </c>
    </row>
    <row r="664" spans="1:9" ht="15" customHeight="1" outlineLevel="1" x14ac:dyDescent="0.2">
      <c r="A664" s="1" t="s">
        <v>492</v>
      </c>
      <c r="B664" s="1">
        <v>11.4</v>
      </c>
      <c r="C664" s="1">
        <v>10</v>
      </c>
      <c r="D664" s="1">
        <v>6.5</v>
      </c>
      <c r="E664" s="1">
        <v>5</v>
      </c>
      <c r="F664" s="1" t="s">
        <v>233</v>
      </c>
      <c r="G664" s="6" t="b">
        <f t="shared" si="39"/>
        <v>0</v>
      </c>
      <c r="H664" s="6" t="b">
        <f t="shared" si="40"/>
        <v>0</v>
      </c>
      <c r="I664" s="7" t="b">
        <f t="shared" si="41"/>
        <v>0</v>
      </c>
    </row>
    <row r="665" spans="1:9" ht="15" customHeight="1" outlineLevel="1" x14ac:dyDescent="0.2">
      <c r="A665" s="1" t="s">
        <v>492</v>
      </c>
      <c r="B665" s="1">
        <v>11.4</v>
      </c>
      <c r="C665" s="1">
        <v>10</v>
      </c>
      <c r="D665" s="1">
        <v>6.5</v>
      </c>
      <c r="E665" s="1">
        <v>5</v>
      </c>
      <c r="F665" s="1" t="s">
        <v>285</v>
      </c>
      <c r="G665" s="6" t="b">
        <f t="shared" si="39"/>
        <v>0</v>
      </c>
      <c r="H665" s="6" t="b">
        <f t="shared" si="40"/>
        <v>0</v>
      </c>
      <c r="I665" s="7" t="b">
        <f t="shared" si="41"/>
        <v>0</v>
      </c>
    </row>
    <row r="666" spans="1:9" ht="15" customHeight="1" outlineLevel="1" x14ac:dyDescent="0.2">
      <c r="A666" s="1" t="s">
        <v>234</v>
      </c>
      <c r="B666" s="1">
        <v>13.25</v>
      </c>
      <c r="C666" s="1">
        <v>10</v>
      </c>
      <c r="D666" s="1">
        <v>7.55</v>
      </c>
      <c r="E666" s="1">
        <v>5</v>
      </c>
      <c r="F666" s="1" t="s">
        <v>285</v>
      </c>
      <c r="G666" s="6" t="b">
        <f t="shared" si="39"/>
        <v>0</v>
      </c>
      <c r="H666" s="6" t="b">
        <f t="shared" si="40"/>
        <v>0</v>
      </c>
      <c r="I666" s="7" t="b">
        <f t="shared" si="41"/>
        <v>0</v>
      </c>
    </row>
    <row r="667" spans="1:9" ht="15" customHeight="1" outlineLevel="1" x14ac:dyDescent="0.2">
      <c r="A667" s="1" t="s">
        <v>234</v>
      </c>
      <c r="B667" s="1">
        <v>13.25</v>
      </c>
      <c r="C667" s="1">
        <v>10</v>
      </c>
      <c r="D667" s="1">
        <v>7.55</v>
      </c>
      <c r="E667" s="1">
        <v>5</v>
      </c>
      <c r="F667" s="1" t="s">
        <v>235</v>
      </c>
      <c r="G667" s="6" t="b">
        <f t="shared" si="39"/>
        <v>0</v>
      </c>
      <c r="H667" s="6" t="b">
        <f t="shared" si="40"/>
        <v>0</v>
      </c>
      <c r="I667" s="7" t="b">
        <f t="shared" si="41"/>
        <v>0</v>
      </c>
    </row>
    <row r="668" spans="1:9" ht="15" customHeight="1" outlineLevel="1" x14ac:dyDescent="0.2">
      <c r="A668" s="1" t="s">
        <v>161</v>
      </c>
      <c r="B668" s="1">
        <v>15.5</v>
      </c>
      <c r="C668" s="1">
        <v>10</v>
      </c>
      <c r="D668" s="1">
        <v>8.85</v>
      </c>
      <c r="E668" s="1">
        <v>5</v>
      </c>
      <c r="F668" s="1" t="s">
        <v>235</v>
      </c>
      <c r="G668" s="6" t="b">
        <f t="shared" si="39"/>
        <v>0</v>
      </c>
      <c r="H668" s="6" t="b">
        <f t="shared" si="40"/>
        <v>0</v>
      </c>
      <c r="I668" s="7" t="b">
        <f t="shared" si="41"/>
        <v>0</v>
      </c>
    </row>
    <row r="669" spans="1:9" ht="15" customHeight="1" outlineLevel="1" x14ac:dyDescent="0.2">
      <c r="A669" s="1" t="s">
        <v>234</v>
      </c>
      <c r="B669" s="1">
        <v>13.25</v>
      </c>
      <c r="C669" s="1">
        <v>10</v>
      </c>
      <c r="D669" s="1">
        <v>7.55</v>
      </c>
      <c r="E669" s="1">
        <v>5</v>
      </c>
      <c r="F669" s="1" t="s">
        <v>236</v>
      </c>
      <c r="G669" s="6" t="b">
        <f t="shared" si="39"/>
        <v>0</v>
      </c>
      <c r="H669" s="6" t="b">
        <f t="shared" si="40"/>
        <v>0</v>
      </c>
      <c r="I669" s="7" t="b">
        <f t="shared" si="41"/>
        <v>0</v>
      </c>
    </row>
    <row r="670" spans="1:9" ht="15" customHeight="1" outlineLevel="1" x14ac:dyDescent="0.2">
      <c r="A670" s="1" t="s">
        <v>161</v>
      </c>
      <c r="B670" s="1">
        <v>15.5</v>
      </c>
      <c r="C670" s="1">
        <v>10</v>
      </c>
      <c r="D670" s="1">
        <v>8.85</v>
      </c>
      <c r="E670" s="1">
        <v>5</v>
      </c>
      <c r="F670" s="1" t="s">
        <v>236</v>
      </c>
      <c r="G670" s="6" t="b">
        <f t="shared" si="39"/>
        <v>0</v>
      </c>
      <c r="H670" s="6" t="b">
        <f t="shared" si="40"/>
        <v>0</v>
      </c>
      <c r="I670" s="7" t="b">
        <f t="shared" si="41"/>
        <v>0</v>
      </c>
    </row>
    <row r="671" spans="1:9" ht="15" customHeight="1" outlineLevel="1" x14ac:dyDescent="0.2">
      <c r="A671" s="1" t="s">
        <v>492</v>
      </c>
      <c r="B671" s="1">
        <v>11.4</v>
      </c>
      <c r="C671" s="1">
        <v>10</v>
      </c>
      <c r="D671" s="1">
        <v>6.5</v>
      </c>
      <c r="E671" s="1">
        <v>5</v>
      </c>
      <c r="F671" s="1" t="s">
        <v>237</v>
      </c>
      <c r="G671" s="6" t="b">
        <f t="shared" si="39"/>
        <v>0</v>
      </c>
      <c r="H671" s="6" t="b">
        <f t="shared" si="40"/>
        <v>0</v>
      </c>
      <c r="I671" s="7" t="b">
        <f t="shared" si="41"/>
        <v>0</v>
      </c>
    </row>
    <row r="672" spans="1:9" ht="15" customHeight="1" outlineLevel="1" x14ac:dyDescent="0.2">
      <c r="A672" s="1" t="s">
        <v>234</v>
      </c>
      <c r="B672" s="1">
        <v>13.25</v>
      </c>
      <c r="C672" s="1">
        <v>10</v>
      </c>
      <c r="D672" s="1">
        <v>7.55</v>
      </c>
      <c r="E672" s="1">
        <v>5</v>
      </c>
      <c r="F672" s="1" t="s">
        <v>237</v>
      </c>
      <c r="G672" s="6" t="b">
        <f t="shared" si="39"/>
        <v>0</v>
      </c>
      <c r="H672" s="6" t="b">
        <f t="shared" si="40"/>
        <v>0</v>
      </c>
      <c r="I672" s="7" t="b">
        <f t="shared" si="41"/>
        <v>0</v>
      </c>
    </row>
    <row r="673" spans="1:9" ht="15" customHeight="1" outlineLevel="1" x14ac:dyDescent="0.2">
      <c r="A673" s="1" t="s">
        <v>155</v>
      </c>
      <c r="B673" s="1">
        <v>5.45</v>
      </c>
      <c r="C673" s="1">
        <v>50</v>
      </c>
      <c r="D673" s="1">
        <v>3.1</v>
      </c>
      <c r="E673" s="1">
        <v>5</v>
      </c>
      <c r="F673" s="1" t="s">
        <v>238</v>
      </c>
      <c r="G673" s="6" t="b">
        <f t="shared" si="39"/>
        <v>0</v>
      </c>
      <c r="H673" s="6" t="b">
        <f t="shared" si="40"/>
        <v>0</v>
      </c>
      <c r="I673" s="7" t="b">
        <f t="shared" si="41"/>
        <v>0</v>
      </c>
    </row>
    <row r="674" spans="1:9" ht="15" customHeight="1" outlineLevel="1" x14ac:dyDescent="0.2">
      <c r="A674" s="1" t="s">
        <v>128</v>
      </c>
      <c r="B674" s="1">
        <v>1.7</v>
      </c>
      <c r="C674" s="1">
        <v>50</v>
      </c>
      <c r="D674" s="1">
        <v>0.95</v>
      </c>
      <c r="E674" s="1">
        <v>25</v>
      </c>
      <c r="F674" s="1" t="s">
        <v>498</v>
      </c>
      <c r="G674" s="6" t="b">
        <f t="shared" si="39"/>
        <v>0</v>
      </c>
      <c r="H674" s="6" t="b">
        <f t="shared" si="40"/>
        <v>0</v>
      </c>
      <c r="I674" s="7" t="b">
        <f t="shared" si="41"/>
        <v>0</v>
      </c>
    </row>
    <row r="675" spans="1:9" ht="15" customHeight="1" outlineLevel="1" x14ac:dyDescent="0.2">
      <c r="A675" s="1" t="s">
        <v>132</v>
      </c>
      <c r="B675" s="1">
        <v>2.2000000000000002</v>
      </c>
      <c r="C675" s="1">
        <v>50</v>
      </c>
      <c r="D675" s="1">
        <v>1.25</v>
      </c>
      <c r="E675" s="1">
        <v>25</v>
      </c>
      <c r="F675" s="1" t="s">
        <v>498</v>
      </c>
      <c r="G675" s="6" t="b">
        <f t="shared" si="39"/>
        <v>0</v>
      </c>
      <c r="H675" s="6" t="b">
        <f t="shared" si="40"/>
        <v>0</v>
      </c>
      <c r="I675" s="7" t="b">
        <f t="shared" si="41"/>
        <v>0</v>
      </c>
    </row>
    <row r="676" spans="1:9" ht="15" customHeight="1" outlineLevel="1" x14ac:dyDescent="0.2">
      <c r="A676" s="1" t="s">
        <v>167</v>
      </c>
      <c r="B676" s="1">
        <v>15.7</v>
      </c>
      <c r="C676" s="1">
        <v>10</v>
      </c>
      <c r="D676" s="1">
        <v>8.9499999999999993</v>
      </c>
      <c r="E676" s="1">
        <v>5</v>
      </c>
      <c r="F676" s="1" t="s">
        <v>499</v>
      </c>
      <c r="G676" s="6" t="b">
        <f t="shared" si="39"/>
        <v>0</v>
      </c>
      <c r="H676" s="6" t="b">
        <f t="shared" si="40"/>
        <v>0</v>
      </c>
      <c r="I676" s="7" t="b">
        <f t="shared" si="41"/>
        <v>0</v>
      </c>
    </row>
    <row r="677" spans="1:9" ht="15" customHeight="1" outlineLevel="1" x14ac:dyDescent="0.2">
      <c r="A677" s="1" t="s">
        <v>130</v>
      </c>
      <c r="B677" s="1">
        <v>25.25</v>
      </c>
      <c r="C677" s="1">
        <v>10</v>
      </c>
      <c r="D677" s="1">
        <v>15.2</v>
      </c>
      <c r="E677" s="1">
        <v>5</v>
      </c>
      <c r="F677" s="1" t="s">
        <v>499</v>
      </c>
      <c r="G677" s="6" t="b">
        <f t="shared" si="39"/>
        <v>0</v>
      </c>
      <c r="H677" s="6" t="b">
        <f t="shared" si="40"/>
        <v>0</v>
      </c>
      <c r="I677" s="7" t="b">
        <f t="shared" si="41"/>
        <v>0</v>
      </c>
    </row>
    <row r="678" spans="1:9" ht="15" customHeight="1" outlineLevel="1" x14ac:dyDescent="0.2">
      <c r="A678" s="1" t="s">
        <v>269</v>
      </c>
      <c r="B678" s="1">
        <v>26.3</v>
      </c>
      <c r="C678" s="1">
        <v>10</v>
      </c>
      <c r="D678" s="1">
        <v>15.8</v>
      </c>
      <c r="E678" s="1">
        <v>5</v>
      </c>
      <c r="F678" s="1" t="s">
        <v>499</v>
      </c>
      <c r="G678" s="6" t="b">
        <f t="shared" si="39"/>
        <v>0</v>
      </c>
      <c r="H678" s="6" t="b">
        <f t="shared" si="40"/>
        <v>0</v>
      </c>
      <c r="I678" s="7" t="b">
        <f t="shared" si="41"/>
        <v>0</v>
      </c>
    </row>
    <row r="679" spans="1:9" ht="15" customHeight="1" outlineLevel="1" x14ac:dyDescent="0.2">
      <c r="A679" s="1" t="s">
        <v>129</v>
      </c>
      <c r="B679" s="1">
        <v>24.3</v>
      </c>
      <c r="C679" s="1">
        <v>10</v>
      </c>
      <c r="D679" s="1">
        <v>14.65</v>
      </c>
      <c r="E679" s="1">
        <v>5</v>
      </c>
      <c r="F679" s="1" t="s">
        <v>500</v>
      </c>
      <c r="G679" s="6" t="b">
        <f t="shared" si="39"/>
        <v>0</v>
      </c>
      <c r="H679" s="6" t="b">
        <f t="shared" si="40"/>
        <v>0</v>
      </c>
      <c r="I679" s="7" t="b">
        <f t="shared" si="41"/>
        <v>0</v>
      </c>
    </row>
    <row r="680" spans="1:9" ht="15" customHeight="1" outlineLevel="1" x14ac:dyDescent="0.2">
      <c r="A680" s="1" t="s">
        <v>130</v>
      </c>
      <c r="B680" s="1">
        <v>25.25</v>
      </c>
      <c r="C680" s="1">
        <v>10</v>
      </c>
      <c r="D680" s="1">
        <v>15.2</v>
      </c>
      <c r="E680" s="1">
        <v>5</v>
      </c>
      <c r="F680" s="1" t="s">
        <v>500</v>
      </c>
      <c r="G680" s="6" t="b">
        <f t="shared" si="39"/>
        <v>0</v>
      </c>
      <c r="H680" s="6" t="b">
        <f t="shared" si="40"/>
        <v>0</v>
      </c>
      <c r="I680" s="7" t="b">
        <f t="shared" si="41"/>
        <v>0</v>
      </c>
    </row>
    <row r="681" spans="1:9" ht="15" customHeight="1" outlineLevel="1" x14ac:dyDescent="0.2">
      <c r="A681" s="1" t="s">
        <v>128</v>
      </c>
      <c r="B681" s="1">
        <v>14.8</v>
      </c>
      <c r="C681" s="1">
        <v>10</v>
      </c>
      <c r="D681" s="1">
        <v>8.85</v>
      </c>
      <c r="E681" s="1">
        <v>5</v>
      </c>
      <c r="F681" s="1" t="s">
        <v>501</v>
      </c>
      <c r="G681" s="6" t="b">
        <f t="shared" si="39"/>
        <v>0</v>
      </c>
      <c r="H681" s="6" t="b">
        <f t="shared" si="40"/>
        <v>0</v>
      </c>
      <c r="I681" s="7" t="b">
        <f t="shared" si="41"/>
        <v>0</v>
      </c>
    </row>
    <row r="682" spans="1:9" ht="15" customHeight="1" outlineLevel="1" x14ac:dyDescent="0.2">
      <c r="A682" s="1" t="s">
        <v>130</v>
      </c>
      <c r="B682" s="1">
        <v>24.45</v>
      </c>
      <c r="C682" s="1">
        <v>10</v>
      </c>
      <c r="D682" s="1">
        <v>14.4</v>
      </c>
      <c r="E682" s="1">
        <v>5</v>
      </c>
      <c r="F682" s="1" t="s">
        <v>239</v>
      </c>
      <c r="G682" s="6" t="b">
        <f t="shared" si="39"/>
        <v>0</v>
      </c>
      <c r="H682" s="6" t="b">
        <f t="shared" si="40"/>
        <v>0</v>
      </c>
      <c r="I682" s="7" t="b">
        <f t="shared" si="41"/>
        <v>0</v>
      </c>
    </row>
    <row r="683" spans="1:9" ht="15" customHeight="1" outlineLevel="1" x14ac:dyDescent="0.2">
      <c r="A683" s="1" t="s">
        <v>316</v>
      </c>
      <c r="B683" s="1">
        <v>25.5</v>
      </c>
      <c r="C683" s="1">
        <v>10</v>
      </c>
      <c r="D683" s="1">
        <v>15</v>
      </c>
      <c r="E683" s="1">
        <v>5</v>
      </c>
      <c r="F683" s="1" t="s">
        <v>239</v>
      </c>
      <c r="G683" s="6" t="b">
        <f t="shared" si="39"/>
        <v>0</v>
      </c>
      <c r="H683" s="6" t="b">
        <f t="shared" si="40"/>
        <v>0</v>
      </c>
      <c r="I683" s="7" t="b">
        <f t="shared" si="41"/>
        <v>0</v>
      </c>
    </row>
    <row r="684" spans="1:9" ht="15" customHeight="1" outlineLevel="1" x14ac:dyDescent="0.2">
      <c r="A684" s="1" t="s">
        <v>166</v>
      </c>
      <c r="B684" s="1">
        <v>4</v>
      </c>
      <c r="C684" s="1">
        <v>50</v>
      </c>
      <c r="D684" s="1">
        <v>2.25</v>
      </c>
      <c r="E684" s="1">
        <v>10</v>
      </c>
      <c r="F684" s="1" t="s">
        <v>502</v>
      </c>
      <c r="G684" s="6" t="b">
        <f t="shared" si="39"/>
        <v>0</v>
      </c>
      <c r="H684" s="6" t="b">
        <f t="shared" si="40"/>
        <v>0</v>
      </c>
      <c r="I684" s="7" t="b">
        <f t="shared" si="41"/>
        <v>0</v>
      </c>
    </row>
    <row r="685" spans="1:9" ht="15" customHeight="1" outlineLevel="1" x14ac:dyDescent="0.2">
      <c r="A685" s="1" t="s">
        <v>140</v>
      </c>
      <c r="B685" s="1">
        <v>1.85</v>
      </c>
      <c r="C685" s="1">
        <v>50</v>
      </c>
      <c r="D685" s="1">
        <v>1.05</v>
      </c>
      <c r="E685" s="1">
        <v>25</v>
      </c>
      <c r="F685" s="1" t="s">
        <v>240</v>
      </c>
      <c r="G685" s="6" t="b">
        <f t="shared" si="39"/>
        <v>0</v>
      </c>
      <c r="H685" s="6" t="b">
        <f t="shared" si="40"/>
        <v>0</v>
      </c>
      <c r="I685" s="7" t="b">
        <f t="shared" si="41"/>
        <v>0</v>
      </c>
    </row>
    <row r="686" spans="1:9" ht="15" customHeight="1" outlineLevel="1" x14ac:dyDescent="0.2">
      <c r="A686" s="1" t="s">
        <v>159</v>
      </c>
      <c r="B686" s="1">
        <v>9.65</v>
      </c>
      <c r="C686" s="1">
        <v>50</v>
      </c>
      <c r="D686" s="1">
        <v>5.5</v>
      </c>
      <c r="E686" s="1">
        <v>10</v>
      </c>
      <c r="F686" s="1" t="s">
        <v>503</v>
      </c>
      <c r="G686" s="6" t="b">
        <f t="shared" si="39"/>
        <v>0</v>
      </c>
      <c r="H686" s="6" t="b">
        <f t="shared" si="40"/>
        <v>0</v>
      </c>
      <c r="I686" s="7" t="b">
        <f t="shared" si="41"/>
        <v>0</v>
      </c>
    </row>
    <row r="687" spans="1:9" ht="15" customHeight="1" outlineLevel="1" x14ac:dyDescent="0.2">
      <c r="A687" s="1" t="s">
        <v>140</v>
      </c>
      <c r="B687" s="1">
        <v>1.25</v>
      </c>
      <c r="C687" s="1">
        <v>50</v>
      </c>
      <c r="D687" s="1">
        <v>0.7</v>
      </c>
      <c r="E687" s="1">
        <v>25</v>
      </c>
      <c r="F687" s="1" t="s">
        <v>241</v>
      </c>
      <c r="G687" s="6" t="b">
        <f t="shared" si="39"/>
        <v>0</v>
      </c>
      <c r="H687" s="6" t="b">
        <f t="shared" si="40"/>
        <v>0</v>
      </c>
      <c r="I687" s="7" t="b">
        <f t="shared" si="41"/>
        <v>0</v>
      </c>
    </row>
    <row r="688" spans="1:9" ht="15" customHeight="1" outlineLevel="1" x14ac:dyDescent="0.2">
      <c r="A688" s="1" t="s">
        <v>165</v>
      </c>
      <c r="B688" s="1">
        <v>3.5</v>
      </c>
      <c r="C688" s="1">
        <v>50</v>
      </c>
      <c r="D688" s="1">
        <v>2</v>
      </c>
      <c r="E688" s="1">
        <v>10</v>
      </c>
      <c r="F688" s="1" t="s">
        <v>241</v>
      </c>
      <c r="G688" s="6" t="b">
        <f t="shared" si="39"/>
        <v>0</v>
      </c>
      <c r="H688" s="6" t="b">
        <f t="shared" si="40"/>
        <v>0</v>
      </c>
      <c r="I688" s="7" t="b">
        <f t="shared" si="41"/>
        <v>0</v>
      </c>
    </row>
    <row r="689" spans="1:9" ht="15" customHeight="1" outlineLevel="1" x14ac:dyDescent="0.2">
      <c r="A689" s="1" t="s">
        <v>134</v>
      </c>
      <c r="B689" s="1">
        <v>5.55</v>
      </c>
      <c r="C689" s="1">
        <v>20</v>
      </c>
      <c r="D689" s="1">
        <v>3.15</v>
      </c>
      <c r="E689" s="1">
        <v>10</v>
      </c>
      <c r="F689" s="1" t="s">
        <v>504</v>
      </c>
      <c r="G689" s="6" t="b">
        <f t="shared" si="39"/>
        <v>0</v>
      </c>
      <c r="H689" s="6" t="b">
        <f t="shared" si="40"/>
        <v>0</v>
      </c>
      <c r="I689" s="7" t="b">
        <f t="shared" si="41"/>
        <v>0</v>
      </c>
    </row>
    <row r="690" spans="1:9" ht="15" customHeight="1" outlineLevel="1" x14ac:dyDescent="0.2">
      <c r="A690" s="1" t="s">
        <v>136</v>
      </c>
      <c r="B690" s="1">
        <v>7.9</v>
      </c>
      <c r="C690" s="1">
        <v>20</v>
      </c>
      <c r="D690" s="1">
        <v>4.5</v>
      </c>
      <c r="E690" s="1">
        <v>10</v>
      </c>
      <c r="F690" s="1" t="s">
        <v>504</v>
      </c>
      <c r="G690" s="6" t="b">
        <f t="shared" si="39"/>
        <v>0</v>
      </c>
      <c r="H690" s="6" t="b">
        <f t="shared" si="40"/>
        <v>0</v>
      </c>
      <c r="I690" s="7" t="b">
        <f t="shared" si="41"/>
        <v>0</v>
      </c>
    </row>
    <row r="691" spans="1:9" ht="15" customHeight="1" outlineLevel="1" x14ac:dyDescent="0.2">
      <c r="A691" s="1" t="s">
        <v>308</v>
      </c>
      <c r="B691" s="1">
        <v>10.35</v>
      </c>
      <c r="C691" s="1">
        <v>20</v>
      </c>
      <c r="D691" s="1">
        <v>5.9</v>
      </c>
      <c r="E691" s="1">
        <v>10</v>
      </c>
      <c r="F691" s="1" t="s">
        <v>504</v>
      </c>
      <c r="G691" s="6" t="b">
        <f t="shared" si="39"/>
        <v>0</v>
      </c>
      <c r="H691" s="6" t="b">
        <f t="shared" si="40"/>
        <v>0</v>
      </c>
      <c r="I691" s="7" t="b">
        <f t="shared" si="41"/>
        <v>0</v>
      </c>
    </row>
    <row r="692" spans="1:9" ht="15" customHeight="1" outlineLevel="1" x14ac:dyDescent="0.2">
      <c r="A692" s="1" t="s">
        <v>309</v>
      </c>
      <c r="B692" s="1">
        <v>12.45</v>
      </c>
      <c r="C692" s="1">
        <v>10</v>
      </c>
      <c r="D692" s="1">
        <v>7.1</v>
      </c>
      <c r="E692" s="1">
        <v>3</v>
      </c>
      <c r="F692" s="1" t="s">
        <v>504</v>
      </c>
      <c r="G692" s="6" t="b">
        <f t="shared" si="39"/>
        <v>0</v>
      </c>
      <c r="H692" s="6" t="b">
        <f t="shared" si="40"/>
        <v>0</v>
      </c>
      <c r="I692" s="7" t="b">
        <f t="shared" si="41"/>
        <v>0</v>
      </c>
    </row>
    <row r="693" spans="1:9" ht="15" customHeight="1" outlineLevel="1" x14ac:dyDescent="0.2">
      <c r="A693" s="1" t="s">
        <v>159</v>
      </c>
      <c r="B693" s="1">
        <v>3.7</v>
      </c>
      <c r="C693" s="1">
        <v>50</v>
      </c>
      <c r="D693" s="1">
        <v>2.1</v>
      </c>
      <c r="E693" s="1">
        <v>10</v>
      </c>
      <c r="F693" s="1" t="s">
        <v>242</v>
      </c>
      <c r="G693" s="6" t="b">
        <f t="shared" si="39"/>
        <v>0</v>
      </c>
      <c r="H693" s="6" t="b">
        <f t="shared" si="40"/>
        <v>0</v>
      </c>
      <c r="I693" s="7" t="b">
        <f t="shared" si="41"/>
        <v>0</v>
      </c>
    </row>
    <row r="694" spans="1:9" ht="15" customHeight="1" outlineLevel="1" x14ac:dyDescent="0.2">
      <c r="A694" s="1" t="s">
        <v>140</v>
      </c>
      <c r="B694" s="1">
        <v>1.85</v>
      </c>
      <c r="C694" s="1">
        <v>50</v>
      </c>
      <c r="D694" s="1">
        <v>1.05</v>
      </c>
      <c r="E694" s="1">
        <v>25</v>
      </c>
      <c r="F694" s="1" t="s">
        <v>243</v>
      </c>
      <c r="G694" s="6" t="b">
        <f t="shared" si="39"/>
        <v>0</v>
      </c>
      <c r="H694" s="6" t="b">
        <f t="shared" si="40"/>
        <v>0</v>
      </c>
      <c r="I694" s="7" t="b">
        <f t="shared" si="41"/>
        <v>0</v>
      </c>
    </row>
    <row r="695" spans="1:9" ht="15" customHeight="1" outlineLevel="1" x14ac:dyDescent="0.2">
      <c r="A695" s="1" t="s">
        <v>159</v>
      </c>
      <c r="B695" s="1">
        <v>3.7</v>
      </c>
      <c r="C695" s="1">
        <v>50</v>
      </c>
      <c r="D695" s="1">
        <v>2.1</v>
      </c>
      <c r="E695" s="1">
        <v>10</v>
      </c>
      <c r="F695" s="1" t="s">
        <v>243</v>
      </c>
      <c r="G695" s="6" t="b">
        <f t="shared" si="39"/>
        <v>0</v>
      </c>
      <c r="H695" s="6" t="b">
        <f t="shared" si="40"/>
        <v>0</v>
      </c>
      <c r="I695" s="7" t="b">
        <f t="shared" si="41"/>
        <v>0</v>
      </c>
    </row>
    <row r="696" spans="1:9" ht="15" customHeight="1" outlineLevel="1" x14ac:dyDescent="0.2">
      <c r="A696" s="1" t="s">
        <v>163</v>
      </c>
      <c r="B696" s="1">
        <v>5.2</v>
      </c>
      <c r="C696" s="1">
        <v>50</v>
      </c>
      <c r="D696" s="1">
        <v>2.95</v>
      </c>
      <c r="E696" s="1">
        <v>10</v>
      </c>
      <c r="F696" s="1" t="s">
        <v>243</v>
      </c>
      <c r="G696" s="6" t="b">
        <f t="shared" si="39"/>
        <v>0</v>
      </c>
      <c r="H696" s="6" t="b">
        <f t="shared" si="40"/>
        <v>0</v>
      </c>
      <c r="I696" s="7" t="b">
        <f t="shared" si="41"/>
        <v>0</v>
      </c>
    </row>
    <row r="697" spans="1:9" ht="15" customHeight="1" outlineLevel="1" x14ac:dyDescent="0.2">
      <c r="A697" s="1" t="s">
        <v>153</v>
      </c>
      <c r="B697" s="1">
        <v>11.05</v>
      </c>
      <c r="C697" s="1">
        <v>50</v>
      </c>
      <c r="D697" s="1">
        <v>6.3</v>
      </c>
      <c r="E697" s="1">
        <v>10</v>
      </c>
      <c r="F697" s="1" t="s">
        <v>505</v>
      </c>
      <c r="G697" s="6" t="b">
        <f t="shared" si="39"/>
        <v>0</v>
      </c>
      <c r="H697" s="6" t="b">
        <f t="shared" si="40"/>
        <v>0</v>
      </c>
      <c r="I697" s="7" t="b">
        <f t="shared" si="41"/>
        <v>0</v>
      </c>
    </row>
    <row r="698" spans="1:9" ht="15" customHeight="1" outlineLevel="1" x14ac:dyDescent="0.2">
      <c r="A698" s="1" t="s">
        <v>159</v>
      </c>
      <c r="B698" s="1">
        <v>3.25</v>
      </c>
      <c r="C698" s="1">
        <v>50</v>
      </c>
      <c r="D698" s="1">
        <v>1.85</v>
      </c>
      <c r="E698" s="1">
        <v>10</v>
      </c>
      <c r="F698" s="1" t="s">
        <v>286</v>
      </c>
      <c r="G698" s="6" t="b">
        <f t="shared" si="39"/>
        <v>0</v>
      </c>
      <c r="H698" s="6" t="b">
        <f t="shared" si="40"/>
        <v>0</v>
      </c>
      <c r="I698" s="7" t="b">
        <f t="shared" si="41"/>
        <v>0</v>
      </c>
    </row>
    <row r="699" spans="1:9" ht="15" customHeight="1" outlineLevel="1" x14ac:dyDescent="0.2">
      <c r="A699" s="1" t="s">
        <v>140</v>
      </c>
      <c r="B699" s="1">
        <v>2.9</v>
      </c>
      <c r="C699" s="1">
        <v>50</v>
      </c>
      <c r="D699" s="1">
        <v>1.65</v>
      </c>
      <c r="E699" s="1">
        <v>25</v>
      </c>
      <c r="F699" s="1" t="s">
        <v>244</v>
      </c>
      <c r="G699" s="6" t="b">
        <f t="shared" si="39"/>
        <v>0</v>
      </c>
      <c r="H699" s="6" t="b">
        <f t="shared" si="40"/>
        <v>0</v>
      </c>
      <c r="I699" s="7" t="b">
        <f t="shared" si="41"/>
        <v>0</v>
      </c>
    </row>
    <row r="700" spans="1:9" ht="15" customHeight="1" outlineLevel="1" x14ac:dyDescent="0.2">
      <c r="A700" s="1" t="s">
        <v>159</v>
      </c>
      <c r="B700" s="1">
        <v>5.2</v>
      </c>
      <c r="C700" s="1">
        <v>20</v>
      </c>
      <c r="D700" s="1">
        <v>3.75</v>
      </c>
      <c r="E700" s="1">
        <v>10</v>
      </c>
      <c r="F700" s="1" t="s">
        <v>244</v>
      </c>
      <c r="G700" s="6" t="b">
        <f t="shared" si="39"/>
        <v>0</v>
      </c>
      <c r="H700" s="6" t="b">
        <f t="shared" si="40"/>
        <v>0</v>
      </c>
      <c r="I700" s="7" t="b">
        <f t="shared" si="41"/>
        <v>0</v>
      </c>
    </row>
    <row r="701" spans="1:9" ht="15" customHeight="1" outlineLevel="1" x14ac:dyDescent="0.2">
      <c r="A701" s="1" t="s">
        <v>140</v>
      </c>
      <c r="B701" s="1">
        <v>1.85</v>
      </c>
      <c r="C701" s="1">
        <v>50</v>
      </c>
      <c r="D701" s="1">
        <v>1.05</v>
      </c>
      <c r="E701" s="1">
        <v>25</v>
      </c>
      <c r="F701" s="1" t="s">
        <v>245</v>
      </c>
      <c r="G701" s="6" t="b">
        <f t="shared" si="39"/>
        <v>0</v>
      </c>
      <c r="H701" s="6" t="b">
        <f t="shared" si="40"/>
        <v>0</v>
      </c>
      <c r="I701" s="7" t="b">
        <f t="shared" si="41"/>
        <v>0</v>
      </c>
    </row>
    <row r="702" spans="1:9" ht="15" customHeight="1" outlineLevel="1" x14ac:dyDescent="0.2">
      <c r="A702" s="1" t="s">
        <v>186</v>
      </c>
      <c r="B702" s="1">
        <v>3</v>
      </c>
      <c r="C702" s="1">
        <v>50</v>
      </c>
      <c r="D702" s="1">
        <v>1.7</v>
      </c>
      <c r="E702" s="1">
        <v>10</v>
      </c>
      <c r="F702" s="1" t="s">
        <v>245</v>
      </c>
      <c r="G702" s="6" t="b">
        <f t="shared" si="39"/>
        <v>0</v>
      </c>
      <c r="H702" s="6" t="b">
        <f t="shared" si="40"/>
        <v>0</v>
      </c>
      <c r="I702" s="7" t="b">
        <f t="shared" si="41"/>
        <v>0</v>
      </c>
    </row>
    <row r="703" spans="1:9" ht="15" customHeight="1" outlineLevel="1" x14ac:dyDescent="0.2">
      <c r="A703" s="1" t="s">
        <v>159</v>
      </c>
      <c r="B703" s="1">
        <v>9.65</v>
      </c>
      <c r="C703" s="1">
        <v>20</v>
      </c>
      <c r="D703" s="1">
        <v>5.5</v>
      </c>
      <c r="E703" s="1">
        <v>10</v>
      </c>
      <c r="F703" s="1" t="s">
        <v>506</v>
      </c>
      <c r="G703" s="6" t="b">
        <f t="shared" si="39"/>
        <v>0</v>
      </c>
      <c r="H703" s="6" t="b">
        <f t="shared" si="40"/>
        <v>0</v>
      </c>
      <c r="I703" s="7" t="b">
        <f t="shared" si="41"/>
        <v>0</v>
      </c>
    </row>
    <row r="704" spans="1:9" ht="15" customHeight="1" outlineLevel="1" x14ac:dyDescent="0.2">
      <c r="A704" s="1" t="s">
        <v>153</v>
      </c>
      <c r="B704" s="1">
        <v>11.05</v>
      </c>
      <c r="C704" s="1">
        <v>20</v>
      </c>
      <c r="D704" s="1">
        <v>6.3</v>
      </c>
      <c r="E704" s="1">
        <v>10</v>
      </c>
      <c r="F704" s="1" t="s">
        <v>506</v>
      </c>
      <c r="G704" s="6" t="b">
        <f t="shared" si="39"/>
        <v>0</v>
      </c>
      <c r="H704" s="6" t="b">
        <f t="shared" si="40"/>
        <v>0</v>
      </c>
      <c r="I704" s="7" t="b">
        <f t="shared" si="41"/>
        <v>0</v>
      </c>
    </row>
    <row r="705" spans="1:9" ht="15" customHeight="1" outlineLevel="1" x14ac:dyDescent="0.2">
      <c r="A705" s="1" t="s">
        <v>159</v>
      </c>
      <c r="B705" s="1">
        <v>9.65</v>
      </c>
      <c r="C705" s="1">
        <v>20</v>
      </c>
      <c r="D705" s="1">
        <v>5.5</v>
      </c>
      <c r="E705" s="1">
        <v>10</v>
      </c>
      <c r="F705" s="1" t="s">
        <v>507</v>
      </c>
      <c r="G705" s="6" t="b">
        <f t="shared" si="39"/>
        <v>0</v>
      </c>
      <c r="H705" s="6" t="b">
        <f t="shared" si="40"/>
        <v>0</v>
      </c>
      <c r="I705" s="7" t="b">
        <f t="shared" si="41"/>
        <v>0</v>
      </c>
    </row>
    <row r="706" spans="1:9" ht="15" customHeight="1" outlineLevel="1" x14ac:dyDescent="0.2">
      <c r="A706" s="1" t="s">
        <v>247</v>
      </c>
      <c r="B706" s="1">
        <v>21.3</v>
      </c>
      <c r="C706" s="1">
        <v>10</v>
      </c>
      <c r="D706" s="1">
        <v>12.15</v>
      </c>
      <c r="E706" s="1">
        <v>5</v>
      </c>
      <c r="F706" s="1" t="s">
        <v>507</v>
      </c>
      <c r="G706" s="6" t="b">
        <f t="shared" si="39"/>
        <v>0</v>
      </c>
      <c r="H706" s="6" t="b">
        <f t="shared" si="40"/>
        <v>0</v>
      </c>
      <c r="I706" s="7" t="b">
        <f t="shared" si="41"/>
        <v>0</v>
      </c>
    </row>
    <row r="707" spans="1:9" ht="15" customHeight="1" outlineLevel="1" x14ac:dyDescent="0.2">
      <c r="A707" s="1" t="s">
        <v>140</v>
      </c>
      <c r="B707" s="1">
        <v>4.6500000000000004</v>
      </c>
      <c r="C707" s="1">
        <v>50</v>
      </c>
      <c r="D707" s="1">
        <v>2.65</v>
      </c>
      <c r="E707" s="1">
        <v>25</v>
      </c>
      <c r="F707" s="1" t="s">
        <v>508</v>
      </c>
      <c r="G707" s="6" t="b">
        <f t="shared" si="39"/>
        <v>0</v>
      </c>
      <c r="H707" s="6" t="b">
        <f t="shared" si="40"/>
        <v>0</v>
      </c>
      <c r="I707" s="7" t="b">
        <f t="shared" si="41"/>
        <v>0</v>
      </c>
    </row>
    <row r="708" spans="1:9" ht="15" customHeight="1" outlineLevel="1" x14ac:dyDescent="0.2">
      <c r="A708" s="1" t="s">
        <v>186</v>
      </c>
      <c r="B708" s="1">
        <v>7.2</v>
      </c>
      <c r="C708" s="1">
        <v>20</v>
      </c>
      <c r="D708" s="1">
        <v>4.0999999999999996</v>
      </c>
      <c r="E708" s="1">
        <v>10</v>
      </c>
      <c r="F708" s="1" t="s">
        <v>508</v>
      </c>
      <c r="G708" s="6" t="b">
        <f t="shared" si="39"/>
        <v>0</v>
      </c>
      <c r="H708" s="6" t="b">
        <f t="shared" si="40"/>
        <v>0</v>
      </c>
      <c r="I708" s="7" t="b">
        <f t="shared" si="41"/>
        <v>0</v>
      </c>
    </row>
    <row r="709" spans="1:9" ht="15" customHeight="1" outlineLevel="1" x14ac:dyDescent="0.2">
      <c r="A709" s="1" t="s">
        <v>248</v>
      </c>
      <c r="B709" s="1">
        <v>17.41</v>
      </c>
      <c r="C709" s="1">
        <v>10</v>
      </c>
      <c r="D709" s="1">
        <v>9.9499999999999993</v>
      </c>
      <c r="E709" s="1">
        <v>5</v>
      </c>
      <c r="F709" s="1" t="s">
        <v>508</v>
      </c>
      <c r="G709" s="6" t="b">
        <f t="shared" ref="G709:G772" si="42">AND(A708=A707,B708=B707,C708=C707,D708=D707,E708=E707,F708=F707)</f>
        <v>0</v>
      </c>
      <c r="H709" s="6" t="b">
        <f t="shared" ref="H709:H772" si="43">OR(ISBLANK(A708),ISBLANK(B708),ISBLANK(C708),ISBLANK(D708),ISBLANK(E708),ISBLANK(F708))</f>
        <v>0</v>
      </c>
      <c r="I709" s="7" t="b">
        <f t="shared" ref="I709:I772" si="44">C708=0</f>
        <v>0</v>
      </c>
    </row>
    <row r="710" spans="1:9" ht="15" customHeight="1" outlineLevel="1" x14ac:dyDescent="0.2">
      <c r="A710" s="1" t="s">
        <v>159</v>
      </c>
      <c r="B710" s="1">
        <v>9.65</v>
      </c>
      <c r="C710" s="1">
        <v>50</v>
      </c>
      <c r="D710" s="1">
        <v>5.5</v>
      </c>
      <c r="E710" s="1">
        <v>10</v>
      </c>
      <c r="F710" s="1" t="s">
        <v>509</v>
      </c>
      <c r="G710" s="6" t="b">
        <f t="shared" si="42"/>
        <v>0</v>
      </c>
      <c r="H710" s="6" t="b">
        <f t="shared" si="43"/>
        <v>0</v>
      </c>
      <c r="I710" s="7" t="b">
        <f t="shared" si="44"/>
        <v>0</v>
      </c>
    </row>
    <row r="711" spans="1:9" ht="15" customHeight="1" outlineLevel="1" x14ac:dyDescent="0.2">
      <c r="A711" s="1" t="s">
        <v>249</v>
      </c>
      <c r="B711" s="1">
        <v>33.9</v>
      </c>
      <c r="C711" s="1">
        <v>10</v>
      </c>
      <c r="D711" s="1">
        <v>19.350000000000001</v>
      </c>
      <c r="E711" s="1">
        <v>5</v>
      </c>
      <c r="F711" s="1" t="s">
        <v>510</v>
      </c>
      <c r="G711" s="6" t="b">
        <f t="shared" si="42"/>
        <v>0</v>
      </c>
      <c r="H711" s="6" t="b">
        <f t="shared" si="43"/>
        <v>0</v>
      </c>
      <c r="I711" s="7" t="b">
        <f t="shared" si="44"/>
        <v>0</v>
      </c>
    </row>
    <row r="712" spans="1:9" ht="15" customHeight="1" outlineLevel="1" x14ac:dyDescent="0.2">
      <c r="A712" s="1" t="s">
        <v>247</v>
      </c>
      <c r="B712" s="1">
        <v>39.65</v>
      </c>
      <c r="C712" s="1">
        <v>10</v>
      </c>
      <c r="D712" s="1">
        <v>22.65</v>
      </c>
      <c r="E712" s="1">
        <v>5</v>
      </c>
      <c r="F712" s="1" t="s">
        <v>510</v>
      </c>
      <c r="G712" s="6" t="b">
        <f t="shared" si="42"/>
        <v>0</v>
      </c>
      <c r="H712" s="6" t="b">
        <f t="shared" si="43"/>
        <v>0</v>
      </c>
      <c r="I712" s="7" t="b">
        <f t="shared" si="44"/>
        <v>0</v>
      </c>
    </row>
    <row r="713" spans="1:9" ht="15" customHeight="1" outlineLevel="1" x14ac:dyDescent="0.2">
      <c r="A713" s="1" t="s">
        <v>511</v>
      </c>
      <c r="B713" s="1">
        <v>42.9</v>
      </c>
      <c r="C713" s="1">
        <v>10</v>
      </c>
      <c r="D713" s="1">
        <v>24.5</v>
      </c>
      <c r="E713" s="1">
        <v>5</v>
      </c>
      <c r="F713" s="1" t="s">
        <v>510</v>
      </c>
      <c r="G713" s="6" t="b">
        <f t="shared" si="42"/>
        <v>0</v>
      </c>
      <c r="H713" s="6" t="b">
        <f t="shared" si="43"/>
        <v>0</v>
      </c>
      <c r="I713" s="7" t="b">
        <f t="shared" si="44"/>
        <v>0</v>
      </c>
    </row>
    <row r="714" spans="1:9" ht="15" customHeight="1" outlineLevel="1" x14ac:dyDescent="0.2">
      <c r="A714" s="1" t="s">
        <v>512</v>
      </c>
      <c r="B714" s="1">
        <v>46.05</v>
      </c>
      <c r="C714" s="1">
        <v>10</v>
      </c>
      <c r="D714" s="1">
        <v>26.3</v>
      </c>
      <c r="E714" s="1">
        <v>5</v>
      </c>
      <c r="F714" s="1" t="s">
        <v>510</v>
      </c>
      <c r="G714" s="6" t="b">
        <f t="shared" si="42"/>
        <v>0</v>
      </c>
      <c r="H714" s="6" t="b">
        <f t="shared" si="43"/>
        <v>0</v>
      </c>
      <c r="I714" s="7" t="b">
        <f t="shared" si="44"/>
        <v>0</v>
      </c>
    </row>
    <row r="715" spans="1:9" ht="15" customHeight="1" outlineLevel="1" x14ac:dyDescent="0.2">
      <c r="A715" s="1" t="s">
        <v>159</v>
      </c>
      <c r="B715" s="1">
        <v>3.7</v>
      </c>
      <c r="C715" s="1">
        <v>50</v>
      </c>
      <c r="D715" s="1">
        <v>2.1</v>
      </c>
      <c r="E715" s="1">
        <v>10</v>
      </c>
      <c r="F715" s="1" t="s">
        <v>513</v>
      </c>
      <c r="G715" s="6" t="b">
        <f t="shared" si="42"/>
        <v>0</v>
      </c>
      <c r="H715" s="6" t="b">
        <f t="shared" si="43"/>
        <v>0</v>
      </c>
      <c r="I715" s="7" t="b">
        <f t="shared" si="44"/>
        <v>0</v>
      </c>
    </row>
    <row r="716" spans="1:9" ht="15" customHeight="1" outlineLevel="1" x14ac:dyDescent="0.2">
      <c r="A716" s="1" t="s">
        <v>153</v>
      </c>
      <c r="B716" s="1">
        <v>5.2</v>
      </c>
      <c r="C716" s="1">
        <v>50</v>
      </c>
      <c r="D716" s="1">
        <v>2.95</v>
      </c>
      <c r="E716" s="1">
        <v>10</v>
      </c>
      <c r="F716" s="1" t="s">
        <v>513</v>
      </c>
      <c r="G716" s="6" t="b">
        <f t="shared" si="42"/>
        <v>0</v>
      </c>
      <c r="H716" s="6" t="b">
        <f t="shared" si="43"/>
        <v>0</v>
      </c>
      <c r="I716" s="7" t="b">
        <f t="shared" si="44"/>
        <v>0</v>
      </c>
    </row>
    <row r="717" spans="1:9" ht="15" customHeight="1" outlineLevel="1" x14ac:dyDescent="0.2">
      <c r="A717" s="1" t="s">
        <v>186</v>
      </c>
      <c r="B717" s="1">
        <v>3</v>
      </c>
      <c r="C717" s="1">
        <v>50</v>
      </c>
      <c r="D717" s="1">
        <v>1.7</v>
      </c>
      <c r="E717" s="1">
        <v>10</v>
      </c>
      <c r="F717" s="1" t="s">
        <v>287</v>
      </c>
      <c r="G717" s="6" t="b">
        <f t="shared" si="42"/>
        <v>0</v>
      </c>
      <c r="H717" s="6" t="b">
        <f t="shared" si="43"/>
        <v>0</v>
      </c>
      <c r="I717" s="7" t="b">
        <f t="shared" si="44"/>
        <v>0</v>
      </c>
    </row>
    <row r="718" spans="1:9" ht="15" customHeight="1" outlineLevel="1" x14ac:dyDescent="0.2">
      <c r="A718" s="1" t="s">
        <v>133</v>
      </c>
      <c r="B718" s="1">
        <v>3.7</v>
      </c>
      <c r="C718" s="1">
        <v>50</v>
      </c>
      <c r="D718" s="1">
        <v>2.1</v>
      </c>
      <c r="E718" s="1">
        <v>10</v>
      </c>
      <c r="F718" s="1" t="s">
        <v>250</v>
      </c>
      <c r="G718" s="6" t="b">
        <f t="shared" si="42"/>
        <v>0</v>
      </c>
      <c r="H718" s="6" t="b">
        <f t="shared" si="43"/>
        <v>0</v>
      </c>
      <c r="I718" s="7" t="b">
        <f t="shared" si="44"/>
        <v>0</v>
      </c>
    </row>
    <row r="719" spans="1:9" ht="15" customHeight="1" outlineLevel="1" x14ac:dyDescent="0.2">
      <c r="A719" s="1" t="s">
        <v>140</v>
      </c>
      <c r="B719" s="1">
        <v>3.65</v>
      </c>
      <c r="C719" s="1">
        <v>50</v>
      </c>
      <c r="D719" s="1">
        <v>1.75</v>
      </c>
      <c r="E719" s="1">
        <v>25</v>
      </c>
      <c r="F719" s="1" t="s">
        <v>251</v>
      </c>
      <c r="G719" s="6" t="b">
        <f t="shared" si="42"/>
        <v>0</v>
      </c>
      <c r="H719" s="6" t="b">
        <f t="shared" si="43"/>
        <v>0</v>
      </c>
      <c r="I719" s="7" t="b">
        <f t="shared" si="44"/>
        <v>0</v>
      </c>
    </row>
    <row r="720" spans="1:9" ht="15" customHeight="1" outlineLevel="1" x14ac:dyDescent="0.2">
      <c r="A720" s="1" t="s">
        <v>140</v>
      </c>
      <c r="B720" s="1">
        <v>1.25</v>
      </c>
      <c r="C720" s="1">
        <v>50</v>
      </c>
      <c r="D720" s="1">
        <v>0.7</v>
      </c>
      <c r="E720" s="1">
        <v>25</v>
      </c>
      <c r="F720" s="1" t="s">
        <v>252</v>
      </c>
      <c r="G720" s="6" t="b">
        <f t="shared" si="42"/>
        <v>0</v>
      </c>
      <c r="H720" s="6" t="b">
        <f t="shared" si="43"/>
        <v>0</v>
      </c>
      <c r="I720" s="7" t="b">
        <f t="shared" si="44"/>
        <v>0</v>
      </c>
    </row>
    <row r="721" spans="1:9" ht="15" customHeight="1" outlineLevel="1" x14ac:dyDescent="0.2">
      <c r="A721" s="1" t="s">
        <v>159</v>
      </c>
      <c r="B721" s="1">
        <v>3.25</v>
      </c>
      <c r="C721" s="1">
        <v>50</v>
      </c>
      <c r="D721" s="1">
        <v>1.85</v>
      </c>
      <c r="E721" s="1">
        <v>10</v>
      </c>
      <c r="F721" s="1" t="s">
        <v>252</v>
      </c>
      <c r="G721" s="6" t="b">
        <f t="shared" si="42"/>
        <v>0</v>
      </c>
      <c r="H721" s="6" t="b">
        <f t="shared" si="43"/>
        <v>0</v>
      </c>
      <c r="I721" s="7" t="b">
        <f t="shared" si="44"/>
        <v>0</v>
      </c>
    </row>
    <row r="722" spans="1:9" ht="15" customHeight="1" outlineLevel="1" x14ac:dyDescent="0.2">
      <c r="A722" s="1" t="s">
        <v>153</v>
      </c>
      <c r="B722" s="1">
        <v>4.55</v>
      </c>
      <c r="C722" s="1">
        <v>50</v>
      </c>
      <c r="D722" s="1">
        <v>2.6</v>
      </c>
      <c r="E722" s="1">
        <v>10</v>
      </c>
      <c r="F722" s="1" t="s">
        <v>252</v>
      </c>
      <c r="G722" s="6" t="b">
        <f t="shared" si="42"/>
        <v>0</v>
      </c>
      <c r="H722" s="6" t="b">
        <f t="shared" si="43"/>
        <v>0</v>
      </c>
      <c r="I722" s="7" t="b">
        <f t="shared" si="44"/>
        <v>0</v>
      </c>
    </row>
    <row r="723" spans="1:9" ht="15" customHeight="1" outlineLevel="1" x14ac:dyDescent="0.2">
      <c r="A723" s="1" t="s">
        <v>133</v>
      </c>
      <c r="B723" s="1">
        <v>3.7</v>
      </c>
      <c r="C723" s="1">
        <v>50</v>
      </c>
      <c r="D723" s="1">
        <v>2.1</v>
      </c>
      <c r="E723" s="1">
        <v>10</v>
      </c>
      <c r="F723" s="1" t="s">
        <v>514</v>
      </c>
      <c r="G723" s="6" t="b">
        <f t="shared" si="42"/>
        <v>0</v>
      </c>
      <c r="H723" s="6" t="b">
        <f t="shared" si="43"/>
        <v>0</v>
      </c>
      <c r="I723" s="7" t="b">
        <f t="shared" si="44"/>
        <v>0</v>
      </c>
    </row>
    <row r="724" spans="1:9" ht="15" customHeight="1" outlineLevel="1" x14ac:dyDescent="0.2">
      <c r="A724" s="1" t="s">
        <v>134</v>
      </c>
      <c r="B724" s="1">
        <v>5.55</v>
      </c>
      <c r="C724" s="1">
        <v>20</v>
      </c>
      <c r="D724" s="1">
        <v>3.15</v>
      </c>
      <c r="E724" s="1">
        <v>10</v>
      </c>
      <c r="F724" s="1" t="s">
        <v>514</v>
      </c>
      <c r="G724" s="6" t="b">
        <f t="shared" si="42"/>
        <v>0</v>
      </c>
      <c r="H724" s="6" t="b">
        <f t="shared" si="43"/>
        <v>0</v>
      </c>
      <c r="I724" s="7" t="b">
        <f t="shared" si="44"/>
        <v>0</v>
      </c>
    </row>
    <row r="725" spans="1:9" ht="15" customHeight="1" outlineLevel="1" x14ac:dyDescent="0.2">
      <c r="A725" s="1" t="s">
        <v>136</v>
      </c>
      <c r="B725" s="1">
        <v>7.9</v>
      </c>
      <c r="C725" s="1">
        <v>20</v>
      </c>
      <c r="D725" s="1">
        <v>4.5</v>
      </c>
      <c r="E725" s="1">
        <v>10</v>
      </c>
      <c r="F725" s="1" t="s">
        <v>514</v>
      </c>
      <c r="G725" s="6" t="b">
        <f t="shared" si="42"/>
        <v>0</v>
      </c>
      <c r="H725" s="6" t="b">
        <f t="shared" si="43"/>
        <v>0</v>
      </c>
      <c r="I725" s="7" t="b">
        <f t="shared" si="44"/>
        <v>0</v>
      </c>
    </row>
    <row r="726" spans="1:9" ht="15" customHeight="1" outlineLevel="1" x14ac:dyDescent="0.2">
      <c r="A726" s="1" t="s">
        <v>308</v>
      </c>
      <c r="B726" s="1">
        <v>10.35</v>
      </c>
      <c r="C726" s="1">
        <v>10</v>
      </c>
      <c r="D726" s="1">
        <v>5.9</v>
      </c>
      <c r="E726" s="1">
        <v>5</v>
      </c>
      <c r="F726" s="1" t="s">
        <v>514</v>
      </c>
      <c r="G726" s="6" t="b">
        <f t="shared" si="42"/>
        <v>0</v>
      </c>
      <c r="H726" s="6" t="b">
        <f t="shared" si="43"/>
        <v>0</v>
      </c>
      <c r="I726" s="7" t="b">
        <f t="shared" si="44"/>
        <v>0</v>
      </c>
    </row>
    <row r="727" spans="1:9" ht="15" customHeight="1" outlineLevel="1" x14ac:dyDescent="0.2">
      <c r="A727" s="1" t="s">
        <v>140</v>
      </c>
      <c r="B727" s="1">
        <v>1.25</v>
      </c>
      <c r="C727" s="1">
        <v>50</v>
      </c>
      <c r="D727" s="1">
        <v>0.7</v>
      </c>
      <c r="E727" s="1">
        <v>25</v>
      </c>
      <c r="F727" s="1" t="s">
        <v>253</v>
      </c>
      <c r="G727" s="6" t="b">
        <f t="shared" si="42"/>
        <v>0</v>
      </c>
      <c r="H727" s="6" t="b">
        <f t="shared" si="43"/>
        <v>0</v>
      </c>
      <c r="I727" s="7" t="b">
        <f t="shared" si="44"/>
        <v>0</v>
      </c>
    </row>
    <row r="728" spans="1:9" ht="15" customHeight="1" outlineLevel="1" x14ac:dyDescent="0.2">
      <c r="A728" s="1" t="s">
        <v>153</v>
      </c>
      <c r="B728" s="1">
        <v>4.55</v>
      </c>
      <c r="C728" s="1">
        <v>50</v>
      </c>
      <c r="D728" s="1">
        <v>2.6</v>
      </c>
      <c r="E728" s="1">
        <v>10</v>
      </c>
      <c r="F728" s="1" t="s">
        <v>253</v>
      </c>
      <c r="G728" s="6" t="b">
        <f t="shared" si="42"/>
        <v>0</v>
      </c>
      <c r="H728" s="6" t="b">
        <f t="shared" si="43"/>
        <v>0</v>
      </c>
      <c r="I728" s="7" t="b">
        <f t="shared" si="44"/>
        <v>0</v>
      </c>
    </row>
    <row r="729" spans="1:9" ht="15" customHeight="1" outlineLevel="1" x14ac:dyDescent="0.2">
      <c r="A729" s="1" t="s">
        <v>133</v>
      </c>
      <c r="B729" s="1">
        <v>3.7</v>
      </c>
      <c r="C729" s="1">
        <v>50</v>
      </c>
      <c r="D729" s="1">
        <v>2.1</v>
      </c>
      <c r="E729" s="1">
        <v>10</v>
      </c>
      <c r="F729" s="1" t="s">
        <v>515</v>
      </c>
      <c r="G729" s="6" t="b">
        <f t="shared" si="42"/>
        <v>0</v>
      </c>
      <c r="H729" s="6" t="b">
        <f t="shared" si="43"/>
        <v>0</v>
      </c>
      <c r="I729" s="7" t="b">
        <f t="shared" si="44"/>
        <v>0</v>
      </c>
    </row>
    <row r="730" spans="1:9" ht="15" customHeight="1" outlineLevel="1" x14ac:dyDescent="0.2">
      <c r="A730" s="1" t="s">
        <v>134</v>
      </c>
      <c r="B730" s="1">
        <v>5.55</v>
      </c>
      <c r="C730" s="1">
        <v>20</v>
      </c>
      <c r="D730" s="1">
        <v>3.15</v>
      </c>
      <c r="E730" s="1">
        <v>10</v>
      </c>
      <c r="F730" s="1" t="s">
        <v>515</v>
      </c>
      <c r="G730" s="6" t="b">
        <f t="shared" si="42"/>
        <v>0</v>
      </c>
      <c r="H730" s="6" t="b">
        <f t="shared" si="43"/>
        <v>0</v>
      </c>
      <c r="I730" s="7" t="b">
        <f t="shared" si="44"/>
        <v>0</v>
      </c>
    </row>
    <row r="731" spans="1:9" ht="15" customHeight="1" outlineLevel="1" x14ac:dyDescent="0.2">
      <c r="A731" s="1" t="s">
        <v>136</v>
      </c>
      <c r="B731" s="1">
        <v>7.9</v>
      </c>
      <c r="C731" s="1">
        <v>10</v>
      </c>
      <c r="D731" s="1">
        <v>4.5</v>
      </c>
      <c r="E731" s="1">
        <v>5</v>
      </c>
      <c r="F731" s="1" t="s">
        <v>515</v>
      </c>
      <c r="G731" s="6" t="b">
        <f t="shared" si="42"/>
        <v>0</v>
      </c>
      <c r="H731" s="6" t="b">
        <f t="shared" si="43"/>
        <v>0</v>
      </c>
      <c r="I731" s="7" t="b">
        <f t="shared" si="44"/>
        <v>0</v>
      </c>
    </row>
    <row r="732" spans="1:9" ht="15" customHeight="1" outlineLevel="1" x14ac:dyDescent="0.2">
      <c r="A732" s="1" t="s">
        <v>308</v>
      </c>
      <c r="B732" s="1">
        <v>10.35</v>
      </c>
      <c r="C732" s="1">
        <v>10</v>
      </c>
      <c r="D732" s="1">
        <v>5.9</v>
      </c>
      <c r="E732" s="1">
        <v>5</v>
      </c>
      <c r="F732" s="1" t="s">
        <v>515</v>
      </c>
      <c r="G732" s="6" t="b">
        <f t="shared" si="42"/>
        <v>0</v>
      </c>
      <c r="H732" s="6" t="b">
        <f t="shared" si="43"/>
        <v>0</v>
      </c>
      <c r="I732" s="7" t="b">
        <f t="shared" si="44"/>
        <v>0</v>
      </c>
    </row>
    <row r="733" spans="1:9" ht="15" customHeight="1" outlineLevel="1" x14ac:dyDescent="0.2">
      <c r="A733" s="1" t="s">
        <v>159</v>
      </c>
      <c r="B733" s="1">
        <v>9.65</v>
      </c>
      <c r="C733" s="1">
        <v>20</v>
      </c>
      <c r="D733" s="1">
        <v>5.5</v>
      </c>
      <c r="E733" s="1">
        <v>10</v>
      </c>
      <c r="F733" s="1" t="s">
        <v>516</v>
      </c>
      <c r="G733" s="6" t="b">
        <f t="shared" si="42"/>
        <v>0</v>
      </c>
      <c r="H733" s="6" t="b">
        <f t="shared" si="43"/>
        <v>0</v>
      </c>
      <c r="I733" s="7" t="b">
        <f t="shared" si="44"/>
        <v>0</v>
      </c>
    </row>
    <row r="734" spans="1:9" ht="15" customHeight="1" outlineLevel="1" x14ac:dyDescent="0.2">
      <c r="A734" s="1" t="s">
        <v>247</v>
      </c>
      <c r="B734" s="1">
        <v>21.3</v>
      </c>
      <c r="C734" s="1">
        <v>10</v>
      </c>
      <c r="D734" s="1">
        <v>12.15</v>
      </c>
      <c r="E734" s="1">
        <v>5</v>
      </c>
      <c r="F734" s="1" t="s">
        <v>516</v>
      </c>
      <c r="G734" s="6" t="b">
        <f t="shared" si="42"/>
        <v>0</v>
      </c>
      <c r="H734" s="6" t="b">
        <f t="shared" si="43"/>
        <v>0</v>
      </c>
      <c r="I734" s="7" t="b">
        <f t="shared" si="44"/>
        <v>0</v>
      </c>
    </row>
    <row r="735" spans="1:9" ht="15" customHeight="1" outlineLevel="1" x14ac:dyDescent="0.2">
      <c r="A735" s="1" t="s">
        <v>511</v>
      </c>
      <c r="B735" s="1">
        <v>24.95</v>
      </c>
      <c r="C735" s="1">
        <v>10</v>
      </c>
      <c r="D735" s="1">
        <v>14.25</v>
      </c>
      <c r="E735" s="1">
        <v>5</v>
      </c>
      <c r="F735" s="1" t="s">
        <v>516</v>
      </c>
      <c r="G735" s="6" t="b">
        <f t="shared" si="42"/>
        <v>0</v>
      </c>
      <c r="H735" s="6" t="b">
        <f t="shared" si="43"/>
        <v>0</v>
      </c>
      <c r="I735" s="7" t="b">
        <f t="shared" si="44"/>
        <v>0</v>
      </c>
    </row>
    <row r="736" spans="1:9" ht="15" customHeight="1" outlineLevel="1" x14ac:dyDescent="0.2">
      <c r="A736" s="1" t="s">
        <v>129</v>
      </c>
      <c r="B736" s="1">
        <v>23.3</v>
      </c>
      <c r="C736" s="1">
        <v>10</v>
      </c>
      <c r="D736" s="1">
        <v>13.65</v>
      </c>
      <c r="E736" s="1">
        <v>5</v>
      </c>
      <c r="F736" s="1" t="s">
        <v>517</v>
      </c>
      <c r="G736" s="6" t="b">
        <f t="shared" si="42"/>
        <v>0</v>
      </c>
      <c r="H736" s="6" t="b">
        <f t="shared" si="43"/>
        <v>0</v>
      </c>
      <c r="I736" s="7" t="b">
        <f t="shared" si="44"/>
        <v>0</v>
      </c>
    </row>
    <row r="737" spans="1:9" ht="15" customHeight="1" outlineLevel="1" x14ac:dyDescent="0.2">
      <c r="A737" s="1" t="s">
        <v>140</v>
      </c>
      <c r="B737" s="1">
        <v>1.25</v>
      </c>
      <c r="C737" s="1">
        <v>50</v>
      </c>
      <c r="D737" s="1">
        <v>0.7</v>
      </c>
      <c r="E737" s="1">
        <v>25</v>
      </c>
      <c r="F737" s="1" t="s">
        <v>254</v>
      </c>
      <c r="G737" s="6" t="b">
        <f t="shared" si="42"/>
        <v>0</v>
      </c>
      <c r="H737" s="6" t="b">
        <f t="shared" si="43"/>
        <v>0</v>
      </c>
      <c r="I737" s="7" t="b">
        <f t="shared" si="44"/>
        <v>0</v>
      </c>
    </row>
    <row r="738" spans="1:9" ht="15" customHeight="1" outlineLevel="1" x14ac:dyDescent="0.2">
      <c r="A738" s="1" t="s">
        <v>153</v>
      </c>
      <c r="B738" s="1">
        <v>4.55</v>
      </c>
      <c r="C738" s="1">
        <v>50</v>
      </c>
      <c r="D738" s="1">
        <v>2.6</v>
      </c>
      <c r="E738" s="1">
        <v>10</v>
      </c>
      <c r="F738" s="1" t="s">
        <v>254</v>
      </c>
      <c r="G738" s="6" t="b">
        <f t="shared" si="42"/>
        <v>0</v>
      </c>
      <c r="H738" s="6" t="b">
        <f t="shared" si="43"/>
        <v>0</v>
      </c>
      <c r="I738" s="7" t="b">
        <f t="shared" si="44"/>
        <v>0</v>
      </c>
    </row>
    <row r="739" spans="1:9" ht="15" customHeight="1" outlineLevel="1" x14ac:dyDescent="0.2">
      <c r="A739" s="1" t="s">
        <v>140</v>
      </c>
      <c r="B739" s="1">
        <v>1.25</v>
      </c>
      <c r="C739" s="1">
        <v>50</v>
      </c>
      <c r="D739" s="1">
        <v>0.7</v>
      </c>
      <c r="E739" s="1">
        <v>25</v>
      </c>
      <c r="F739" s="1" t="s">
        <v>255</v>
      </c>
      <c r="G739" s="6" t="b">
        <f t="shared" si="42"/>
        <v>0</v>
      </c>
      <c r="H739" s="6" t="b">
        <f t="shared" si="43"/>
        <v>0</v>
      </c>
      <c r="I739" s="7" t="b">
        <f t="shared" si="44"/>
        <v>0</v>
      </c>
    </row>
    <row r="740" spans="1:9" ht="15" customHeight="1" outlineLevel="1" x14ac:dyDescent="0.2">
      <c r="A740" s="1" t="s">
        <v>153</v>
      </c>
      <c r="B740" s="1">
        <v>4.55</v>
      </c>
      <c r="C740" s="1">
        <v>50</v>
      </c>
      <c r="D740" s="1">
        <v>2.6</v>
      </c>
      <c r="E740" s="1">
        <v>10</v>
      </c>
      <c r="F740" s="1" t="s">
        <v>255</v>
      </c>
      <c r="G740" s="6" t="b">
        <f t="shared" si="42"/>
        <v>0</v>
      </c>
      <c r="H740" s="6" t="b">
        <f t="shared" si="43"/>
        <v>0</v>
      </c>
      <c r="I740" s="7" t="b">
        <f t="shared" si="44"/>
        <v>0</v>
      </c>
    </row>
    <row r="741" spans="1:9" ht="15" customHeight="1" outlineLevel="1" x14ac:dyDescent="0.2">
      <c r="A741" s="1" t="s">
        <v>163</v>
      </c>
      <c r="B741" s="1">
        <v>2.8</v>
      </c>
      <c r="C741" s="1">
        <v>50</v>
      </c>
      <c r="D741" s="1">
        <v>1.6</v>
      </c>
      <c r="E741" s="1">
        <v>10</v>
      </c>
      <c r="F741" s="1" t="s">
        <v>255</v>
      </c>
      <c r="G741" s="6" t="b">
        <f t="shared" si="42"/>
        <v>0</v>
      </c>
      <c r="H741" s="6" t="b">
        <f t="shared" si="43"/>
        <v>0</v>
      </c>
      <c r="I741" s="7" t="b">
        <f t="shared" si="44"/>
        <v>0</v>
      </c>
    </row>
    <row r="742" spans="1:9" ht="15" customHeight="1" outlineLevel="1" x14ac:dyDescent="0.2">
      <c r="A742" s="1" t="s">
        <v>153</v>
      </c>
      <c r="B742" s="1">
        <v>4.55</v>
      </c>
      <c r="C742" s="1">
        <v>50</v>
      </c>
      <c r="D742" s="1">
        <v>2.6</v>
      </c>
      <c r="E742" s="1">
        <v>10</v>
      </c>
      <c r="F742" s="1" t="s">
        <v>268</v>
      </c>
      <c r="G742" s="6" t="b">
        <f t="shared" si="42"/>
        <v>0</v>
      </c>
      <c r="H742" s="6" t="b">
        <f t="shared" si="43"/>
        <v>0</v>
      </c>
      <c r="I742" s="7" t="b">
        <f t="shared" si="44"/>
        <v>0</v>
      </c>
    </row>
    <row r="743" spans="1:9" ht="15" customHeight="1" outlineLevel="1" x14ac:dyDescent="0.2">
      <c r="A743" s="1" t="s">
        <v>134</v>
      </c>
      <c r="B743" s="1">
        <v>5.55</v>
      </c>
      <c r="C743" s="1">
        <v>20</v>
      </c>
      <c r="D743" s="1">
        <v>3.15</v>
      </c>
      <c r="E743" s="1">
        <v>10</v>
      </c>
      <c r="F743" s="1" t="s">
        <v>518</v>
      </c>
      <c r="G743" s="6" t="b">
        <f t="shared" si="42"/>
        <v>0</v>
      </c>
      <c r="H743" s="6" t="b">
        <f t="shared" si="43"/>
        <v>0</v>
      </c>
      <c r="I743" s="7" t="b">
        <f t="shared" si="44"/>
        <v>0</v>
      </c>
    </row>
    <row r="744" spans="1:9" ht="15" customHeight="1" outlineLevel="1" x14ac:dyDescent="0.2">
      <c r="A744" s="1" t="s">
        <v>308</v>
      </c>
      <c r="B744" s="1">
        <v>10.35</v>
      </c>
      <c r="C744" s="1">
        <v>10</v>
      </c>
      <c r="D744" s="1">
        <v>5.9</v>
      </c>
      <c r="E744" s="1">
        <v>5</v>
      </c>
      <c r="F744" s="1" t="s">
        <v>518</v>
      </c>
      <c r="G744" s="6" t="b">
        <f t="shared" si="42"/>
        <v>0</v>
      </c>
      <c r="H744" s="6" t="b">
        <f t="shared" si="43"/>
        <v>0</v>
      </c>
      <c r="I744" s="7" t="b">
        <f t="shared" si="44"/>
        <v>0</v>
      </c>
    </row>
    <row r="745" spans="1:9" ht="15" customHeight="1" outlineLevel="1" x14ac:dyDescent="0.2">
      <c r="A745" s="1" t="s">
        <v>309</v>
      </c>
      <c r="B745" s="1">
        <v>12.45</v>
      </c>
      <c r="C745" s="1">
        <v>10</v>
      </c>
      <c r="D745" s="1">
        <v>7.1</v>
      </c>
      <c r="E745" s="1">
        <v>5</v>
      </c>
      <c r="F745" s="1" t="s">
        <v>518</v>
      </c>
      <c r="G745" s="6" t="b">
        <f t="shared" si="42"/>
        <v>0</v>
      </c>
      <c r="H745" s="6" t="b">
        <f t="shared" si="43"/>
        <v>0</v>
      </c>
      <c r="I745" s="7" t="b">
        <f t="shared" si="44"/>
        <v>0</v>
      </c>
    </row>
    <row r="746" spans="1:9" ht="15" customHeight="1" outlineLevel="1" x14ac:dyDescent="0.2">
      <c r="A746" s="1" t="s">
        <v>140</v>
      </c>
      <c r="B746" s="1">
        <v>1.85</v>
      </c>
      <c r="C746" s="1">
        <v>50</v>
      </c>
      <c r="D746" s="1">
        <v>1.05</v>
      </c>
      <c r="E746" s="1">
        <v>25</v>
      </c>
      <c r="F746" s="1" t="s">
        <v>256</v>
      </c>
      <c r="G746" s="6" t="b">
        <f t="shared" si="42"/>
        <v>0</v>
      </c>
      <c r="H746" s="6" t="b">
        <f t="shared" si="43"/>
        <v>0</v>
      </c>
      <c r="I746" s="7" t="b">
        <f t="shared" si="44"/>
        <v>0</v>
      </c>
    </row>
    <row r="747" spans="1:9" ht="15" customHeight="1" outlineLevel="1" x14ac:dyDescent="0.2">
      <c r="A747" s="1" t="s">
        <v>153</v>
      </c>
      <c r="B747" s="1">
        <v>5.2</v>
      </c>
      <c r="C747" s="1">
        <v>50</v>
      </c>
      <c r="D747" s="1">
        <v>2.95</v>
      </c>
      <c r="E747" s="1">
        <v>10</v>
      </c>
      <c r="F747" s="1" t="s">
        <v>256</v>
      </c>
      <c r="G747" s="6" t="b">
        <f t="shared" si="42"/>
        <v>0</v>
      </c>
      <c r="H747" s="6" t="b">
        <f t="shared" si="43"/>
        <v>0</v>
      </c>
      <c r="I747" s="7" t="b">
        <f t="shared" si="44"/>
        <v>0</v>
      </c>
    </row>
    <row r="748" spans="1:9" ht="15" customHeight="1" outlineLevel="1" x14ac:dyDescent="0.2">
      <c r="A748" s="1" t="s">
        <v>249</v>
      </c>
      <c r="B748" s="1">
        <v>17.25</v>
      </c>
      <c r="C748" s="1">
        <v>10</v>
      </c>
      <c r="D748" s="1">
        <v>9.85</v>
      </c>
      <c r="E748" s="1">
        <v>5</v>
      </c>
      <c r="F748" s="1" t="s">
        <v>256</v>
      </c>
      <c r="G748" s="6" t="b">
        <f t="shared" si="42"/>
        <v>0</v>
      </c>
      <c r="H748" s="6" t="b">
        <f t="shared" si="43"/>
        <v>0</v>
      </c>
      <c r="I748" s="7" t="b">
        <f t="shared" si="44"/>
        <v>0</v>
      </c>
    </row>
    <row r="749" spans="1:9" ht="15" customHeight="1" outlineLevel="1" x14ac:dyDescent="0.2">
      <c r="A749" s="1" t="s">
        <v>140</v>
      </c>
      <c r="B749" s="1">
        <v>1.85</v>
      </c>
      <c r="C749" s="1">
        <v>50</v>
      </c>
      <c r="D749" s="1">
        <v>1.05</v>
      </c>
      <c r="E749" s="1">
        <v>25</v>
      </c>
      <c r="F749" s="1" t="s">
        <v>257</v>
      </c>
      <c r="G749" s="6" t="b">
        <f t="shared" si="42"/>
        <v>0</v>
      </c>
      <c r="H749" s="6" t="b">
        <f t="shared" si="43"/>
        <v>0</v>
      </c>
      <c r="I749" s="7" t="b">
        <f t="shared" si="44"/>
        <v>0</v>
      </c>
    </row>
    <row r="750" spans="1:9" ht="15" customHeight="1" outlineLevel="1" x14ac:dyDescent="0.2">
      <c r="A750" s="1" t="s">
        <v>159</v>
      </c>
      <c r="B750" s="1">
        <v>3.7</v>
      </c>
      <c r="C750" s="1">
        <v>50</v>
      </c>
      <c r="D750" s="1">
        <v>2.1</v>
      </c>
      <c r="E750" s="1">
        <v>10</v>
      </c>
      <c r="F750" s="1" t="s">
        <v>257</v>
      </c>
      <c r="G750" s="6" t="b">
        <f t="shared" si="42"/>
        <v>0</v>
      </c>
      <c r="H750" s="6" t="b">
        <f t="shared" si="43"/>
        <v>0</v>
      </c>
      <c r="I750" s="7" t="b">
        <f t="shared" si="44"/>
        <v>0</v>
      </c>
    </row>
    <row r="751" spans="1:9" ht="15" customHeight="1" outlineLevel="1" x14ac:dyDescent="0.2">
      <c r="A751" s="1" t="s">
        <v>132</v>
      </c>
      <c r="B751" s="1">
        <v>2.2000000000000002</v>
      </c>
      <c r="C751" s="1">
        <v>50</v>
      </c>
      <c r="D751" s="1">
        <v>1.25</v>
      </c>
      <c r="E751" s="1">
        <v>25</v>
      </c>
      <c r="F751" s="1" t="s">
        <v>519</v>
      </c>
      <c r="G751" s="6" t="b">
        <f t="shared" si="42"/>
        <v>0</v>
      </c>
      <c r="H751" s="6" t="b">
        <f t="shared" si="43"/>
        <v>0</v>
      </c>
      <c r="I751" s="7" t="b">
        <f t="shared" si="44"/>
        <v>0</v>
      </c>
    </row>
    <row r="752" spans="1:9" ht="15" customHeight="1" outlineLevel="1" x14ac:dyDescent="0.2">
      <c r="A752" s="1" t="s">
        <v>127</v>
      </c>
      <c r="B752" s="1">
        <v>2.7</v>
      </c>
      <c r="C752" s="1">
        <v>50</v>
      </c>
      <c r="D752" s="1">
        <v>1.55</v>
      </c>
      <c r="E752" s="1">
        <v>25</v>
      </c>
      <c r="F752" s="1" t="s">
        <v>520</v>
      </c>
      <c r="G752" s="6" t="b">
        <f t="shared" si="42"/>
        <v>0</v>
      </c>
      <c r="H752" s="6" t="b">
        <f t="shared" si="43"/>
        <v>0</v>
      </c>
      <c r="I752" s="7" t="b">
        <f t="shared" si="44"/>
        <v>0</v>
      </c>
    </row>
    <row r="753" spans="1:9" ht="15" customHeight="1" outlineLevel="1" x14ac:dyDescent="0.2">
      <c r="A753" s="1" t="s">
        <v>127</v>
      </c>
      <c r="B753" s="1">
        <v>2.7</v>
      </c>
      <c r="C753" s="1">
        <v>50</v>
      </c>
      <c r="D753" s="1">
        <v>1.55</v>
      </c>
      <c r="E753" s="1">
        <v>25</v>
      </c>
      <c r="F753" s="1" t="s">
        <v>258</v>
      </c>
      <c r="G753" s="6" t="b">
        <f t="shared" si="42"/>
        <v>0</v>
      </c>
      <c r="H753" s="6" t="b">
        <f t="shared" si="43"/>
        <v>0</v>
      </c>
      <c r="I753" s="7" t="b">
        <f t="shared" si="44"/>
        <v>0</v>
      </c>
    </row>
    <row r="754" spans="1:9" ht="15" customHeight="1" outlineLevel="1" x14ac:dyDescent="0.2">
      <c r="A754" s="1" t="s">
        <v>157</v>
      </c>
      <c r="B754" s="1">
        <v>1.6</v>
      </c>
      <c r="C754" s="1">
        <v>50</v>
      </c>
      <c r="D754" s="1">
        <v>0.9</v>
      </c>
      <c r="E754" s="1">
        <v>25</v>
      </c>
      <c r="F754" s="1" t="s">
        <v>259</v>
      </c>
      <c r="G754" s="6" t="b">
        <f t="shared" si="42"/>
        <v>0</v>
      </c>
      <c r="H754" s="6" t="b">
        <f t="shared" si="43"/>
        <v>0</v>
      </c>
      <c r="I754" s="7" t="b">
        <f t="shared" si="44"/>
        <v>0</v>
      </c>
    </row>
    <row r="755" spans="1:9" ht="15" customHeight="1" outlineLevel="1" x14ac:dyDescent="0.2">
      <c r="A755" s="1" t="s">
        <v>158</v>
      </c>
      <c r="B755" s="1">
        <v>1.95</v>
      </c>
      <c r="C755" s="1">
        <v>50</v>
      </c>
      <c r="D755" s="1">
        <v>1.1000000000000001</v>
      </c>
      <c r="E755" s="1">
        <v>25</v>
      </c>
      <c r="F755" s="1" t="s">
        <v>259</v>
      </c>
      <c r="G755" s="6" t="b">
        <f t="shared" si="42"/>
        <v>0</v>
      </c>
      <c r="H755" s="6" t="b">
        <f t="shared" si="43"/>
        <v>0</v>
      </c>
      <c r="I755" s="7" t="b">
        <f t="shared" si="44"/>
        <v>0</v>
      </c>
    </row>
    <row r="756" spans="1:9" ht="15" customHeight="1" outlineLevel="1" x14ac:dyDescent="0.2">
      <c r="A756" s="1" t="s">
        <v>155</v>
      </c>
      <c r="B756" s="1">
        <v>7.35</v>
      </c>
      <c r="C756" s="1">
        <v>50</v>
      </c>
      <c r="D756" s="1">
        <v>5.15</v>
      </c>
      <c r="E756" s="1">
        <v>10</v>
      </c>
      <c r="F756" s="1" t="s">
        <v>521</v>
      </c>
      <c r="G756" s="6" t="b">
        <f t="shared" si="42"/>
        <v>0</v>
      </c>
      <c r="H756" s="6" t="b">
        <f t="shared" si="43"/>
        <v>0</v>
      </c>
      <c r="I756" s="7" t="b">
        <f t="shared" si="44"/>
        <v>0</v>
      </c>
    </row>
    <row r="757" spans="1:9" ht="15" customHeight="1" outlineLevel="1" x14ac:dyDescent="0.2">
      <c r="A757" s="1" t="s">
        <v>155</v>
      </c>
      <c r="B757" s="1">
        <v>7.35</v>
      </c>
      <c r="C757" s="1">
        <v>50</v>
      </c>
      <c r="D757" s="1">
        <v>5.15</v>
      </c>
      <c r="E757" s="1">
        <v>10</v>
      </c>
      <c r="F757" s="1" t="s">
        <v>522</v>
      </c>
      <c r="G757" s="6" t="b">
        <f t="shared" si="42"/>
        <v>0</v>
      </c>
      <c r="H757" s="6" t="b">
        <f t="shared" si="43"/>
        <v>0</v>
      </c>
      <c r="I757" s="7" t="b">
        <f t="shared" si="44"/>
        <v>0</v>
      </c>
    </row>
    <row r="758" spans="1:9" ht="15" customHeight="1" outlineLevel="1" x14ac:dyDescent="0.2">
      <c r="A758" s="1" t="s">
        <v>127</v>
      </c>
      <c r="B758" s="1">
        <v>5.7</v>
      </c>
      <c r="C758" s="1">
        <v>50</v>
      </c>
      <c r="D758" s="1">
        <v>4.2</v>
      </c>
      <c r="E758" s="1">
        <v>25</v>
      </c>
      <c r="F758" s="1" t="s">
        <v>523</v>
      </c>
      <c r="G758" s="6" t="b">
        <f t="shared" si="42"/>
        <v>0</v>
      </c>
      <c r="H758" s="6" t="b">
        <f t="shared" si="43"/>
        <v>0</v>
      </c>
      <c r="I758" s="7" t="b">
        <f t="shared" si="44"/>
        <v>0</v>
      </c>
    </row>
    <row r="759" spans="1:9" ht="15" customHeight="1" outlineLevel="1" x14ac:dyDescent="0.2">
      <c r="A759" s="1" t="s">
        <v>155</v>
      </c>
      <c r="B759" s="1">
        <v>7.35</v>
      </c>
      <c r="C759" s="1">
        <v>50</v>
      </c>
      <c r="D759" s="1">
        <v>5.15</v>
      </c>
      <c r="E759" s="1">
        <v>10</v>
      </c>
      <c r="F759" s="1" t="s">
        <v>523</v>
      </c>
      <c r="G759" s="6" t="b">
        <f t="shared" si="42"/>
        <v>0</v>
      </c>
      <c r="H759" s="6" t="b">
        <f t="shared" si="43"/>
        <v>0</v>
      </c>
      <c r="I759" s="7" t="b">
        <f t="shared" si="44"/>
        <v>0</v>
      </c>
    </row>
    <row r="760" spans="1:9" ht="15" customHeight="1" outlineLevel="1" x14ac:dyDescent="0.2">
      <c r="A760" s="1" t="s">
        <v>128</v>
      </c>
      <c r="B760" s="1">
        <v>1.25</v>
      </c>
      <c r="C760" s="1">
        <v>50</v>
      </c>
      <c r="D760" s="1">
        <v>0.7</v>
      </c>
      <c r="E760" s="1">
        <v>25</v>
      </c>
      <c r="F760" s="1" t="s">
        <v>260</v>
      </c>
      <c r="G760" s="6" t="b">
        <f t="shared" si="42"/>
        <v>0</v>
      </c>
      <c r="H760" s="6" t="b">
        <f t="shared" si="43"/>
        <v>0</v>
      </c>
      <c r="I760" s="7" t="b">
        <f t="shared" si="44"/>
        <v>0</v>
      </c>
    </row>
    <row r="761" spans="1:9" ht="15" customHeight="1" outlineLevel="1" x14ac:dyDescent="0.2">
      <c r="A761" s="1" t="s">
        <v>128</v>
      </c>
      <c r="B761" s="1">
        <v>1.25</v>
      </c>
      <c r="C761" s="1">
        <v>50</v>
      </c>
      <c r="D761" s="1">
        <v>0.7</v>
      </c>
      <c r="E761" s="1">
        <v>25</v>
      </c>
      <c r="F761" s="1" t="s">
        <v>524</v>
      </c>
      <c r="G761" s="6" t="b">
        <f t="shared" si="42"/>
        <v>0</v>
      </c>
      <c r="H761" s="6" t="b">
        <f t="shared" si="43"/>
        <v>0</v>
      </c>
      <c r="I761" s="7" t="b">
        <f t="shared" si="44"/>
        <v>0</v>
      </c>
    </row>
    <row r="762" spans="1:9" ht="15" customHeight="1" outlineLevel="1" x14ac:dyDescent="0.2">
      <c r="A762" s="1" t="s">
        <v>138</v>
      </c>
      <c r="B762" s="1">
        <v>26</v>
      </c>
      <c r="C762" s="1">
        <v>20</v>
      </c>
      <c r="D762" s="1">
        <v>17</v>
      </c>
      <c r="E762" s="1">
        <v>10</v>
      </c>
      <c r="F762" s="1" t="s">
        <v>525</v>
      </c>
      <c r="G762" s="6" t="b">
        <f t="shared" si="42"/>
        <v>0</v>
      </c>
      <c r="H762" s="6" t="b">
        <f t="shared" si="43"/>
        <v>0</v>
      </c>
      <c r="I762" s="7" t="b">
        <f t="shared" si="44"/>
        <v>0</v>
      </c>
    </row>
    <row r="763" spans="1:9" ht="15" customHeight="1" outlineLevel="1" x14ac:dyDescent="0.2">
      <c r="A763" s="1" t="s">
        <v>157</v>
      </c>
      <c r="B763" s="1">
        <v>3.15</v>
      </c>
      <c r="C763" s="1">
        <v>50</v>
      </c>
      <c r="D763" s="1">
        <v>1.8</v>
      </c>
      <c r="E763" s="1">
        <v>25</v>
      </c>
      <c r="F763" s="1" t="s">
        <v>288</v>
      </c>
      <c r="G763" s="6" t="b">
        <f t="shared" si="42"/>
        <v>0</v>
      </c>
      <c r="H763" s="6" t="b">
        <f t="shared" si="43"/>
        <v>0</v>
      </c>
      <c r="I763" s="7" t="b">
        <f t="shared" si="44"/>
        <v>0</v>
      </c>
    </row>
    <row r="764" spans="1:9" ht="15" customHeight="1" outlineLevel="1" x14ac:dyDescent="0.2">
      <c r="A764" s="1" t="s">
        <v>127</v>
      </c>
      <c r="B764" s="1">
        <v>2.7</v>
      </c>
      <c r="C764" s="1">
        <v>50</v>
      </c>
      <c r="D764" s="1">
        <v>1.55</v>
      </c>
      <c r="E764" s="1">
        <v>25</v>
      </c>
      <c r="F764" s="1" t="s">
        <v>526</v>
      </c>
      <c r="G764" s="6" t="b">
        <f t="shared" si="42"/>
        <v>0</v>
      </c>
      <c r="H764" s="6" t="b">
        <f t="shared" si="43"/>
        <v>0</v>
      </c>
      <c r="I764" s="7" t="b">
        <f t="shared" si="44"/>
        <v>0</v>
      </c>
    </row>
    <row r="765" spans="1:9" ht="15" customHeight="1" outlineLevel="1" x14ac:dyDescent="0.2">
      <c r="A765" s="1" t="s">
        <v>127</v>
      </c>
      <c r="B765" s="1">
        <v>2.1</v>
      </c>
      <c r="C765" s="1">
        <v>50</v>
      </c>
      <c r="D765" s="1">
        <v>1.2</v>
      </c>
      <c r="E765" s="1">
        <v>25</v>
      </c>
      <c r="F765" s="1" t="s">
        <v>289</v>
      </c>
      <c r="G765" s="6" t="b">
        <f t="shared" si="42"/>
        <v>0</v>
      </c>
      <c r="H765" s="6" t="b">
        <f t="shared" si="43"/>
        <v>0</v>
      </c>
      <c r="I765" s="7" t="b">
        <f t="shared" si="44"/>
        <v>0</v>
      </c>
    </row>
    <row r="766" spans="1:9" ht="15" customHeight="1" outlineLevel="1" x14ac:dyDescent="0.2">
      <c r="A766" s="1" t="s">
        <v>144</v>
      </c>
      <c r="B766" s="1">
        <v>25.15</v>
      </c>
      <c r="C766" s="1">
        <v>10</v>
      </c>
      <c r="D766" s="1">
        <v>14.35</v>
      </c>
      <c r="E766" s="1">
        <v>5</v>
      </c>
      <c r="F766" s="1" t="s">
        <v>527</v>
      </c>
      <c r="G766" s="6" t="b">
        <f t="shared" si="42"/>
        <v>0</v>
      </c>
      <c r="H766" s="6" t="b">
        <f t="shared" si="43"/>
        <v>0</v>
      </c>
      <c r="I766" s="7" t="b">
        <f t="shared" si="44"/>
        <v>0</v>
      </c>
    </row>
    <row r="767" spans="1:9" ht="15" customHeight="1" outlineLevel="1" x14ac:dyDescent="0.2">
      <c r="A767" s="1" t="s">
        <v>129</v>
      </c>
      <c r="B767" s="1">
        <v>14.5</v>
      </c>
      <c r="C767" s="1">
        <v>20</v>
      </c>
      <c r="D767" s="1">
        <v>8.1</v>
      </c>
      <c r="E767" s="1">
        <v>10</v>
      </c>
      <c r="F767" s="1" t="s">
        <v>261</v>
      </c>
      <c r="G767" s="6" t="b">
        <f t="shared" si="42"/>
        <v>0</v>
      </c>
      <c r="H767" s="6" t="b">
        <f t="shared" si="43"/>
        <v>0</v>
      </c>
      <c r="I767" s="7" t="b">
        <f t="shared" si="44"/>
        <v>0</v>
      </c>
    </row>
    <row r="768" spans="1:9" ht="15" customHeight="1" outlineLevel="1" x14ac:dyDescent="0.2">
      <c r="A768" s="1" t="s">
        <v>308</v>
      </c>
      <c r="B768" s="1">
        <v>48.6</v>
      </c>
      <c r="C768" s="1">
        <v>10</v>
      </c>
      <c r="D768" s="1">
        <v>27.75</v>
      </c>
      <c r="E768" s="1">
        <v>3</v>
      </c>
      <c r="F768" s="1" t="s">
        <v>261</v>
      </c>
      <c r="G768" s="6" t="b">
        <f t="shared" si="42"/>
        <v>0</v>
      </c>
      <c r="H768" s="6" t="b">
        <f t="shared" si="43"/>
        <v>0</v>
      </c>
      <c r="I768" s="7" t="b">
        <f t="shared" si="44"/>
        <v>0</v>
      </c>
    </row>
    <row r="769" spans="1:9" ht="15" customHeight="1" outlineLevel="1" x14ac:dyDescent="0.2">
      <c r="A769" s="1" t="s">
        <v>155</v>
      </c>
      <c r="B769" s="1">
        <v>10.45</v>
      </c>
      <c r="C769" s="1">
        <v>20</v>
      </c>
      <c r="D769" s="1">
        <v>5.95</v>
      </c>
      <c r="E769" s="1">
        <v>10</v>
      </c>
      <c r="F769" s="1" t="s">
        <v>262</v>
      </c>
      <c r="G769" s="6" t="b">
        <f t="shared" si="42"/>
        <v>0</v>
      </c>
      <c r="H769" s="6" t="b">
        <f t="shared" si="43"/>
        <v>0</v>
      </c>
      <c r="I769" s="7" t="b">
        <f t="shared" si="44"/>
        <v>0</v>
      </c>
    </row>
    <row r="770" spans="1:9" ht="15" customHeight="1" outlineLevel="1" x14ac:dyDescent="0.2">
      <c r="A770" s="1" t="s">
        <v>128</v>
      </c>
      <c r="B770" s="1">
        <v>6.5</v>
      </c>
      <c r="C770" s="1">
        <v>50</v>
      </c>
      <c r="D770" s="1">
        <v>3.7</v>
      </c>
      <c r="E770" s="1">
        <v>25</v>
      </c>
      <c r="F770" s="1" t="s">
        <v>262</v>
      </c>
      <c r="G770" s="6" t="b">
        <f t="shared" si="42"/>
        <v>0</v>
      </c>
      <c r="H770" s="6" t="b">
        <f t="shared" si="43"/>
        <v>0</v>
      </c>
      <c r="I770" s="7" t="b">
        <f t="shared" si="44"/>
        <v>0</v>
      </c>
    </row>
    <row r="771" spans="1:9" ht="15" customHeight="1" outlineLevel="1" x14ac:dyDescent="0.2">
      <c r="A771" s="1" t="s">
        <v>133</v>
      </c>
      <c r="B771" s="1">
        <v>14.45</v>
      </c>
      <c r="C771" s="1">
        <v>20</v>
      </c>
      <c r="D771" s="1">
        <v>6.85</v>
      </c>
      <c r="E771" s="1">
        <v>10</v>
      </c>
      <c r="F771" s="1" t="s">
        <v>262</v>
      </c>
      <c r="G771" s="6" t="b">
        <f t="shared" si="42"/>
        <v>0</v>
      </c>
      <c r="H771" s="6" t="b">
        <f t="shared" si="43"/>
        <v>0</v>
      </c>
      <c r="I771" s="7" t="b">
        <f t="shared" si="44"/>
        <v>0</v>
      </c>
    </row>
    <row r="772" spans="1:9" ht="15" customHeight="1" outlineLevel="1" x14ac:dyDescent="0.2">
      <c r="A772" s="1" t="s">
        <v>128</v>
      </c>
      <c r="B772" s="1">
        <v>7.8</v>
      </c>
      <c r="C772" s="1">
        <v>50</v>
      </c>
      <c r="D772" s="1">
        <v>4.45</v>
      </c>
      <c r="E772" s="1">
        <v>25</v>
      </c>
      <c r="F772" s="1" t="s">
        <v>290</v>
      </c>
      <c r="G772" s="6" t="b">
        <f t="shared" si="42"/>
        <v>0</v>
      </c>
      <c r="H772" s="6" t="b">
        <f t="shared" si="43"/>
        <v>0</v>
      </c>
      <c r="I772" s="7" t="b">
        <f t="shared" si="44"/>
        <v>0</v>
      </c>
    </row>
    <row r="773" spans="1:9" ht="15" customHeight="1" outlineLevel="1" x14ac:dyDescent="0.2">
      <c r="A773" s="1" t="s">
        <v>133</v>
      </c>
      <c r="B773" s="1">
        <v>12.5</v>
      </c>
      <c r="C773" s="1">
        <v>20</v>
      </c>
      <c r="D773" s="1">
        <v>7.25</v>
      </c>
      <c r="E773" s="1">
        <v>10</v>
      </c>
      <c r="F773" s="1" t="s">
        <v>290</v>
      </c>
      <c r="G773" s="6" t="b">
        <f t="shared" ref="G773:G836" si="45">AND(A772=A771,B772=B771,C772=C771,D772=D771,E772=E771,F772=F771)</f>
        <v>0</v>
      </c>
      <c r="H773" s="6" t="b">
        <f t="shared" ref="H773:H836" si="46">OR(ISBLANK(A772),ISBLANK(B772),ISBLANK(C772),ISBLANK(D772),ISBLANK(E772),ISBLANK(F772))</f>
        <v>0</v>
      </c>
      <c r="I773" s="7" t="b">
        <f t="shared" ref="I773:I836" si="47">C772=0</f>
        <v>0</v>
      </c>
    </row>
    <row r="774" spans="1:9" ht="15" customHeight="1" outlineLevel="1" x14ac:dyDescent="0.2">
      <c r="A774" s="1" t="s">
        <v>128</v>
      </c>
      <c r="B774" s="1">
        <v>7.8</v>
      </c>
      <c r="C774" s="1">
        <v>50</v>
      </c>
      <c r="D774" s="1">
        <v>4.45</v>
      </c>
      <c r="E774" s="1">
        <v>25</v>
      </c>
      <c r="F774" s="1" t="s">
        <v>528</v>
      </c>
      <c r="G774" s="6" t="b">
        <f t="shared" si="45"/>
        <v>0</v>
      </c>
      <c r="H774" s="6" t="b">
        <f t="shared" si="46"/>
        <v>0</v>
      </c>
      <c r="I774" s="7" t="b">
        <f t="shared" si="47"/>
        <v>0</v>
      </c>
    </row>
    <row r="775" spans="1:9" ht="15" customHeight="1" outlineLevel="1" x14ac:dyDescent="0.2">
      <c r="A775" s="1" t="s">
        <v>133</v>
      </c>
      <c r="B775" s="1">
        <v>15.15</v>
      </c>
      <c r="C775" s="1">
        <v>20</v>
      </c>
      <c r="D775" s="1">
        <v>8.65</v>
      </c>
      <c r="E775" s="1">
        <v>10</v>
      </c>
      <c r="F775" s="1" t="s">
        <v>528</v>
      </c>
      <c r="G775" s="6" t="b">
        <f t="shared" si="45"/>
        <v>0</v>
      </c>
      <c r="H775" s="6" t="b">
        <f t="shared" si="46"/>
        <v>0</v>
      </c>
      <c r="I775" s="7" t="b">
        <f t="shared" si="47"/>
        <v>0</v>
      </c>
    </row>
    <row r="776" spans="1:9" ht="15" customHeight="1" outlineLevel="1" x14ac:dyDescent="0.2">
      <c r="A776" s="1" t="s">
        <v>134</v>
      </c>
      <c r="B776" s="1">
        <v>22.05</v>
      </c>
      <c r="C776" s="1">
        <v>20</v>
      </c>
      <c r="D776" s="1">
        <v>12.6</v>
      </c>
      <c r="E776" s="1">
        <v>10</v>
      </c>
      <c r="F776" s="1" t="s">
        <v>528</v>
      </c>
      <c r="G776" s="6" t="b">
        <f t="shared" si="45"/>
        <v>0</v>
      </c>
      <c r="H776" s="6" t="b">
        <f t="shared" si="46"/>
        <v>0</v>
      </c>
      <c r="I776" s="7" t="b">
        <f t="shared" si="47"/>
        <v>0</v>
      </c>
    </row>
    <row r="777" spans="1:9" ht="15" customHeight="1" outlineLevel="1" x14ac:dyDescent="0.2">
      <c r="A777" s="1" t="s">
        <v>136</v>
      </c>
      <c r="B777" s="1">
        <v>35.35</v>
      </c>
      <c r="C777" s="1">
        <v>10</v>
      </c>
      <c r="D777" s="1">
        <v>20.2</v>
      </c>
      <c r="E777" s="1">
        <v>5</v>
      </c>
      <c r="F777" s="1" t="s">
        <v>528</v>
      </c>
      <c r="G777" s="6" t="b">
        <f t="shared" si="45"/>
        <v>0</v>
      </c>
      <c r="H777" s="6" t="b">
        <f t="shared" si="46"/>
        <v>0</v>
      </c>
      <c r="I777" s="7" t="b">
        <f t="shared" si="47"/>
        <v>0</v>
      </c>
    </row>
    <row r="778" spans="1:9" ht="15" customHeight="1" outlineLevel="1" x14ac:dyDescent="0.2">
      <c r="A778" s="1" t="s">
        <v>127</v>
      </c>
      <c r="B778" s="1">
        <v>2.1</v>
      </c>
      <c r="C778" s="1">
        <v>50</v>
      </c>
      <c r="D778" s="1">
        <v>1.2</v>
      </c>
      <c r="E778" s="1">
        <v>25</v>
      </c>
      <c r="F778" s="1" t="s">
        <v>263</v>
      </c>
      <c r="G778" s="6" t="b">
        <f t="shared" si="45"/>
        <v>0</v>
      </c>
      <c r="H778" s="6" t="b">
        <f t="shared" si="46"/>
        <v>0</v>
      </c>
      <c r="I778" s="7" t="b">
        <f t="shared" si="47"/>
        <v>0</v>
      </c>
    </row>
    <row r="779" spans="1:9" ht="15" customHeight="1" outlineLevel="1" x14ac:dyDescent="0.2">
      <c r="A779" s="1" t="s">
        <v>157</v>
      </c>
      <c r="B779" s="1">
        <v>1.6</v>
      </c>
      <c r="C779" s="1">
        <v>50</v>
      </c>
      <c r="D779" s="1">
        <v>0.9</v>
      </c>
      <c r="E779" s="1">
        <v>25</v>
      </c>
      <c r="F779" s="1" t="s">
        <v>263</v>
      </c>
      <c r="G779" s="6" t="b">
        <f t="shared" si="45"/>
        <v>0</v>
      </c>
      <c r="H779" s="6" t="b">
        <f t="shared" si="46"/>
        <v>0</v>
      </c>
      <c r="I779" s="7" t="b">
        <f t="shared" si="47"/>
        <v>0</v>
      </c>
    </row>
    <row r="780" spans="1:9" ht="15" customHeight="1" outlineLevel="1" x14ac:dyDescent="0.2">
      <c r="A780" s="1" t="s">
        <v>158</v>
      </c>
      <c r="B780" s="1">
        <v>1.75</v>
      </c>
      <c r="C780" s="1">
        <v>50</v>
      </c>
      <c r="D780" s="1">
        <v>1</v>
      </c>
      <c r="E780" s="1">
        <v>25</v>
      </c>
      <c r="F780" s="1" t="s">
        <v>263</v>
      </c>
      <c r="G780" s="6" t="b">
        <f t="shared" si="45"/>
        <v>0</v>
      </c>
      <c r="H780" s="6" t="b">
        <f t="shared" si="46"/>
        <v>0</v>
      </c>
      <c r="I780" s="7" t="b">
        <f t="shared" si="47"/>
        <v>0</v>
      </c>
    </row>
    <row r="781" spans="1:9" ht="15" customHeight="1" outlineLevel="1" x14ac:dyDescent="0.2">
      <c r="A781" s="1" t="s">
        <v>184</v>
      </c>
      <c r="B781" s="1">
        <v>19.8</v>
      </c>
      <c r="C781" s="1">
        <v>10</v>
      </c>
      <c r="D781" s="1">
        <v>11.55</v>
      </c>
      <c r="E781" s="1">
        <v>5</v>
      </c>
      <c r="F781" s="1" t="s">
        <v>529</v>
      </c>
      <c r="G781" s="6" t="b">
        <f t="shared" si="45"/>
        <v>0</v>
      </c>
      <c r="H781" s="6" t="b">
        <f t="shared" si="46"/>
        <v>0</v>
      </c>
      <c r="I781" s="7" t="b">
        <f t="shared" si="47"/>
        <v>0</v>
      </c>
    </row>
    <row r="782" spans="1:9" ht="15" customHeight="1" outlineLevel="1" x14ac:dyDescent="0.2">
      <c r="A782" s="1" t="s">
        <v>144</v>
      </c>
      <c r="B782" s="1">
        <v>25.55</v>
      </c>
      <c r="C782" s="1">
        <v>10</v>
      </c>
      <c r="D782" s="1">
        <v>14.6</v>
      </c>
      <c r="E782" s="1">
        <v>5</v>
      </c>
      <c r="F782" s="1" t="s">
        <v>529</v>
      </c>
      <c r="G782" s="6" t="b">
        <f t="shared" si="45"/>
        <v>0</v>
      </c>
      <c r="H782" s="6" t="b">
        <f t="shared" si="46"/>
        <v>0</v>
      </c>
      <c r="I782" s="7" t="b">
        <f t="shared" si="47"/>
        <v>0</v>
      </c>
    </row>
    <row r="783" spans="1:9" ht="15" customHeight="1" outlineLevel="1" x14ac:dyDescent="0.2">
      <c r="A783" s="1" t="s">
        <v>159</v>
      </c>
      <c r="B783" s="1">
        <v>3.15</v>
      </c>
      <c r="C783" s="1">
        <v>50</v>
      </c>
      <c r="D783" s="1">
        <v>1.8</v>
      </c>
      <c r="E783" s="1">
        <v>10</v>
      </c>
      <c r="F783" s="1" t="s">
        <v>530</v>
      </c>
      <c r="G783" s="6" t="b">
        <f t="shared" si="45"/>
        <v>0</v>
      </c>
      <c r="H783" s="6" t="b">
        <f t="shared" si="46"/>
        <v>0</v>
      </c>
      <c r="I783" s="7" t="b">
        <f t="shared" si="47"/>
        <v>0</v>
      </c>
    </row>
    <row r="784" spans="1:9" ht="15" customHeight="1" outlineLevel="1" x14ac:dyDescent="0.2">
      <c r="A784" s="1" t="s">
        <v>153</v>
      </c>
      <c r="B784" s="1">
        <v>3.45</v>
      </c>
      <c r="C784" s="1">
        <v>50</v>
      </c>
      <c r="D784" s="1">
        <v>1.95</v>
      </c>
      <c r="E784" s="1">
        <v>10</v>
      </c>
      <c r="F784" s="1" t="s">
        <v>530</v>
      </c>
      <c r="G784" s="6" t="b">
        <f t="shared" si="45"/>
        <v>0</v>
      </c>
      <c r="H784" s="6" t="b">
        <f t="shared" si="46"/>
        <v>0</v>
      </c>
      <c r="I784" s="7" t="b">
        <f t="shared" si="47"/>
        <v>0</v>
      </c>
    </row>
    <row r="785" spans="1:9" ht="15" customHeight="1" outlineLevel="1" x14ac:dyDescent="0.2">
      <c r="A785" s="1" t="s">
        <v>128</v>
      </c>
      <c r="B785" s="1">
        <v>2.5499999999999998</v>
      </c>
      <c r="C785" s="1">
        <v>50</v>
      </c>
      <c r="D785" s="1">
        <v>1.45</v>
      </c>
      <c r="E785" s="1">
        <v>25</v>
      </c>
      <c r="F785" s="1" t="s">
        <v>264</v>
      </c>
      <c r="G785" s="6" t="b">
        <f t="shared" si="45"/>
        <v>0</v>
      </c>
      <c r="H785" s="6" t="b">
        <f t="shared" si="46"/>
        <v>0</v>
      </c>
      <c r="I785" s="7" t="b">
        <f t="shared" si="47"/>
        <v>0</v>
      </c>
    </row>
    <row r="786" spans="1:9" ht="15" customHeight="1" outlineLevel="1" x14ac:dyDescent="0.2">
      <c r="A786" s="1" t="s">
        <v>132</v>
      </c>
      <c r="B786" s="1">
        <v>3</v>
      </c>
      <c r="C786" s="1">
        <v>50</v>
      </c>
      <c r="D786" s="1">
        <v>1.7</v>
      </c>
      <c r="E786" s="1">
        <v>25</v>
      </c>
      <c r="F786" s="1" t="s">
        <v>264</v>
      </c>
      <c r="G786" s="6" t="b">
        <f t="shared" si="45"/>
        <v>0</v>
      </c>
      <c r="H786" s="6" t="b">
        <f t="shared" si="46"/>
        <v>0</v>
      </c>
      <c r="I786" s="7" t="b">
        <f t="shared" si="47"/>
        <v>0</v>
      </c>
    </row>
    <row r="787" spans="1:9" ht="15" customHeight="1" outlineLevel="1" x14ac:dyDescent="0.2">
      <c r="A787" s="1" t="s">
        <v>129</v>
      </c>
      <c r="B787" s="1">
        <v>4.1500000000000004</v>
      </c>
      <c r="C787" s="1">
        <v>50</v>
      </c>
      <c r="D787" s="1">
        <v>2.35</v>
      </c>
      <c r="E787" s="1">
        <v>25</v>
      </c>
      <c r="F787" s="1" t="s">
        <v>264</v>
      </c>
      <c r="G787" s="6" t="b">
        <f t="shared" si="45"/>
        <v>0</v>
      </c>
      <c r="H787" s="6" t="b">
        <f t="shared" si="46"/>
        <v>0</v>
      </c>
      <c r="I787" s="7" t="b">
        <f t="shared" si="47"/>
        <v>0</v>
      </c>
    </row>
    <row r="788" spans="1:9" ht="15" customHeight="1" outlineLevel="1" x14ac:dyDescent="0.2">
      <c r="A788" s="1" t="s">
        <v>137</v>
      </c>
      <c r="B788" s="1">
        <v>20.100000000000001</v>
      </c>
      <c r="C788" s="1">
        <v>10</v>
      </c>
      <c r="D788" s="1">
        <v>11.9</v>
      </c>
      <c r="E788" s="1">
        <v>5</v>
      </c>
      <c r="F788" s="1" t="s">
        <v>531</v>
      </c>
      <c r="G788" s="6" t="b">
        <f t="shared" si="45"/>
        <v>0</v>
      </c>
      <c r="H788" s="6" t="b">
        <f t="shared" si="46"/>
        <v>0</v>
      </c>
      <c r="I788" s="7" t="b">
        <f t="shared" si="47"/>
        <v>0</v>
      </c>
    </row>
    <row r="789" spans="1:9" ht="15" customHeight="1" outlineLevel="1" x14ac:dyDescent="0.2">
      <c r="A789" s="1" t="s">
        <v>146</v>
      </c>
      <c r="B789" s="1">
        <v>24.65</v>
      </c>
      <c r="C789" s="1">
        <v>10</v>
      </c>
      <c r="D789" s="1">
        <v>14.5</v>
      </c>
      <c r="E789" s="1">
        <v>5</v>
      </c>
      <c r="F789" s="1" t="s">
        <v>531</v>
      </c>
      <c r="G789" s="6" t="b">
        <f t="shared" si="45"/>
        <v>0</v>
      </c>
      <c r="H789" s="6" t="b">
        <f t="shared" si="46"/>
        <v>0</v>
      </c>
      <c r="I789" s="7" t="b">
        <f t="shared" si="47"/>
        <v>0</v>
      </c>
    </row>
    <row r="790" spans="1:9" ht="15" customHeight="1" outlineLevel="1" x14ac:dyDescent="0.2">
      <c r="A790" s="1" t="s">
        <v>158</v>
      </c>
      <c r="B790" s="1">
        <v>3.85</v>
      </c>
      <c r="C790" s="1">
        <v>50</v>
      </c>
      <c r="D790" s="1">
        <v>2.25</v>
      </c>
      <c r="E790" s="1">
        <v>25</v>
      </c>
      <c r="F790" s="1" t="s">
        <v>532</v>
      </c>
      <c r="G790" s="6" t="b">
        <f t="shared" si="45"/>
        <v>0</v>
      </c>
      <c r="H790" s="6" t="b">
        <f t="shared" si="46"/>
        <v>0</v>
      </c>
      <c r="I790" s="7" t="b">
        <f t="shared" si="47"/>
        <v>0</v>
      </c>
    </row>
    <row r="791" spans="1:9" ht="15" customHeight="1" outlineLevel="1" x14ac:dyDescent="0.2">
      <c r="A791" s="1" t="s">
        <v>180</v>
      </c>
      <c r="B791" s="1">
        <v>4.2</v>
      </c>
      <c r="C791" s="1">
        <v>50</v>
      </c>
      <c r="D791" s="1">
        <v>2.65</v>
      </c>
      <c r="E791" s="1">
        <v>10</v>
      </c>
      <c r="F791" s="1" t="s">
        <v>532</v>
      </c>
      <c r="G791" s="6" t="b">
        <f t="shared" si="45"/>
        <v>0</v>
      </c>
      <c r="H791" s="6" t="b">
        <f t="shared" si="46"/>
        <v>0</v>
      </c>
      <c r="I791" s="7" t="b">
        <f t="shared" si="47"/>
        <v>0</v>
      </c>
    </row>
    <row r="792" spans="1:9" ht="15" customHeight="1" outlineLevel="1" x14ac:dyDescent="0.2">
      <c r="A792" s="1" t="s">
        <v>167</v>
      </c>
      <c r="B792" s="1">
        <v>7.2</v>
      </c>
      <c r="C792" s="1">
        <v>10</v>
      </c>
      <c r="D792" s="1">
        <v>4.0999999999999996</v>
      </c>
      <c r="E792" s="1">
        <v>5</v>
      </c>
      <c r="F792" s="1" t="s">
        <v>533</v>
      </c>
      <c r="G792" s="6" t="b">
        <f t="shared" si="45"/>
        <v>0</v>
      </c>
      <c r="H792" s="6" t="b">
        <f t="shared" si="46"/>
        <v>0</v>
      </c>
      <c r="I792" s="7" t="b">
        <f t="shared" si="47"/>
        <v>0</v>
      </c>
    </row>
    <row r="793" spans="1:9" ht="15" customHeight="1" outlineLevel="1" x14ac:dyDescent="0.2">
      <c r="A793" s="1" t="s">
        <v>127</v>
      </c>
      <c r="B793" s="1">
        <v>5.45</v>
      </c>
      <c r="C793" s="1">
        <v>50</v>
      </c>
      <c r="D793" s="1">
        <v>3.6</v>
      </c>
      <c r="E793" s="1">
        <v>25</v>
      </c>
      <c r="F793" s="1" t="s">
        <v>534</v>
      </c>
      <c r="G793" s="6" t="b">
        <f t="shared" si="45"/>
        <v>0</v>
      </c>
      <c r="H793" s="6" t="b">
        <f t="shared" si="46"/>
        <v>0</v>
      </c>
      <c r="I793" s="7" t="b">
        <f t="shared" si="47"/>
        <v>0</v>
      </c>
    </row>
    <row r="794" spans="1:9" ht="15" customHeight="1" outlineLevel="1" x14ac:dyDescent="0.2">
      <c r="A794" s="1" t="s">
        <v>138</v>
      </c>
      <c r="B794" s="1">
        <v>14.95</v>
      </c>
      <c r="C794" s="1">
        <v>20</v>
      </c>
      <c r="D794" s="1">
        <v>7.95</v>
      </c>
      <c r="E794" s="1">
        <v>5</v>
      </c>
      <c r="F794" s="1" t="s">
        <v>534</v>
      </c>
      <c r="G794" s="6" t="b">
        <f t="shared" si="45"/>
        <v>0</v>
      </c>
      <c r="H794" s="6" t="b">
        <f t="shared" si="46"/>
        <v>0</v>
      </c>
      <c r="I794" s="7" t="b">
        <f t="shared" si="47"/>
        <v>0</v>
      </c>
    </row>
    <row r="795" spans="1:9" ht="15" customHeight="1" outlineLevel="1" x14ac:dyDescent="0.2">
      <c r="A795" s="1" t="s">
        <v>171</v>
      </c>
      <c r="B795" s="1">
        <v>11.5</v>
      </c>
      <c r="C795" s="1">
        <v>20</v>
      </c>
      <c r="D795" s="1">
        <v>7.05</v>
      </c>
      <c r="E795" s="1">
        <v>10</v>
      </c>
      <c r="F795" s="1" t="s">
        <v>534</v>
      </c>
      <c r="G795" s="6" t="b">
        <f t="shared" si="45"/>
        <v>0</v>
      </c>
      <c r="H795" s="6" t="b">
        <f t="shared" si="46"/>
        <v>0</v>
      </c>
      <c r="I795" s="7" t="b">
        <f t="shared" si="47"/>
        <v>0</v>
      </c>
    </row>
    <row r="796" spans="1:9" ht="15" customHeight="1" outlineLevel="1" x14ac:dyDescent="0.2">
      <c r="A796" s="1" t="s">
        <v>167</v>
      </c>
      <c r="B796" s="1">
        <v>16.149999999999999</v>
      </c>
      <c r="C796" s="1">
        <v>10</v>
      </c>
      <c r="D796" s="1">
        <v>9.6</v>
      </c>
      <c r="E796" s="1">
        <v>5</v>
      </c>
      <c r="F796" s="1" t="s">
        <v>535</v>
      </c>
      <c r="G796" s="6" t="b">
        <f t="shared" si="45"/>
        <v>0</v>
      </c>
      <c r="H796" s="6" t="b">
        <f t="shared" si="46"/>
        <v>0</v>
      </c>
      <c r="I796" s="7" t="b">
        <f t="shared" si="47"/>
        <v>0</v>
      </c>
    </row>
    <row r="797" spans="1:9" ht="15" customHeight="1" outlineLevel="1" x14ac:dyDescent="0.2">
      <c r="A797" s="1" t="s">
        <v>132</v>
      </c>
      <c r="B797" s="1">
        <v>18.399999999999999</v>
      </c>
      <c r="C797" s="1">
        <v>10</v>
      </c>
      <c r="D797" s="1">
        <v>10.9</v>
      </c>
      <c r="E797" s="1">
        <v>5</v>
      </c>
      <c r="F797" s="1" t="s">
        <v>535</v>
      </c>
      <c r="G797" s="6" t="b">
        <f t="shared" si="45"/>
        <v>0</v>
      </c>
      <c r="H797" s="6" t="b">
        <f t="shared" si="46"/>
        <v>0</v>
      </c>
      <c r="I797" s="7" t="b">
        <f t="shared" si="47"/>
        <v>0</v>
      </c>
    </row>
    <row r="798" spans="1:9" ht="15" customHeight="1" outlineLevel="1" x14ac:dyDescent="0.2">
      <c r="A798" s="1" t="s">
        <v>129</v>
      </c>
      <c r="B798" s="1">
        <v>20.9</v>
      </c>
      <c r="C798" s="1">
        <v>10</v>
      </c>
      <c r="D798" s="1">
        <v>12.3</v>
      </c>
      <c r="E798" s="1">
        <v>5</v>
      </c>
      <c r="F798" s="1" t="s">
        <v>535</v>
      </c>
      <c r="G798" s="6" t="b">
        <f t="shared" si="45"/>
        <v>0</v>
      </c>
      <c r="H798" s="6" t="b">
        <f t="shared" si="46"/>
        <v>0</v>
      </c>
      <c r="I798" s="7" t="b">
        <f t="shared" si="47"/>
        <v>0</v>
      </c>
    </row>
    <row r="799" spans="1:9" ht="15" customHeight="1" outlineLevel="1" x14ac:dyDescent="0.2">
      <c r="A799" s="1" t="s">
        <v>158</v>
      </c>
      <c r="B799" s="1">
        <v>1.95</v>
      </c>
      <c r="C799" s="1">
        <v>50</v>
      </c>
      <c r="D799" s="1">
        <v>1.1000000000000001</v>
      </c>
      <c r="E799" s="1">
        <v>25</v>
      </c>
      <c r="F799" s="1" t="s">
        <v>265</v>
      </c>
      <c r="G799" s="6" t="b">
        <f t="shared" si="45"/>
        <v>0</v>
      </c>
      <c r="H799" s="6" t="b">
        <f t="shared" si="46"/>
        <v>0</v>
      </c>
      <c r="I799" s="7" t="b">
        <f t="shared" si="47"/>
        <v>0</v>
      </c>
    </row>
    <row r="800" spans="1:9" ht="15" customHeight="1" outlineLevel="1" x14ac:dyDescent="0.2">
      <c r="A800" s="1" t="s">
        <v>167</v>
      </c>
      <c r="B800" s="1">
        <v>15.25</v>
      </c>
      <c r="C800" s="1">
        <v>10</v>
      </c>
      <c r="D800" s="1">
        <v>8.6999999999999993</v>
      </c>
      <c r="E800" s="1">
        <v>5</v>
      </c>
      <c r="F800" s="1" t="s">
        <v>536</v>
      </c>
      <c r="G800" s="6" t="b">
        <f t="shared" si="45"/>
        <v>0</v>
      </c>
      <c r="H800" s="6" t="b">
        <f t="shared" si="46"/>
        <v>0</v>
      </c>
      <c r="I800" s="7" t="b">
        <f t="shared" si="47"/>
        <v>0</v>
      </c>
    </row>
    <row r="801" spans="1:9" ht="15" customHeight="1" outlineLevel="1" x14ac:dyDescent="0.2">
      <c r="A801" s="1" t="s">
        <v>129</v>
      </c>
      <c r="B801" s="1">
        <v>20</v>
      </c>
      <c r="C801" s="1">
        <v>10</v>
      </c>
      <c r="D801" s="1">
        <v>11.4</v>
      </c>
      <c r="E801" s="1">
        <v>5</v>
      </c>
      <c r="F801" s="1" t="s">
        <v>266</v>
      </c>
      <c r="G801" s="6" t="b">
        <f t="shared" si="45"/>
        <v>0</v>
      </c>
      <c r="H801" s="6" t="b">
        <f t="shared" si="46"/>
        <v>0</v>
      </c>
      <c r="I801" s="7" t="b">
        <f t="shared" si="47"/>
        <v>0</v>
      </c>
    </row>
    <row r="802" spans="1:9" ht="15" customHeight="1" outlineLevel="1" x14ac:dyDescent="0.2">
      <c r="A802" s="1" t="s">
        <v>167</v>
      </c>
      <c r="B802" s="1">
        <v>23.9</v>
      </c>
      <c r="C802" s="1">
        <v>10</v>
      </c>
      <c r="D802" s="1">
        <v>13.65</v>
      </c>
      <c r="E802" s="1">
        <v>5</v>
      </c>
      <c r="F802" s="1" t="s">
        <v>537</v>
      </c>
      <c r="G802" s="6" t="b">
        <f t="shared" si="45"/>
        <v>0</v>
      </c>
      <c r="H802" s="6" t="b">
        <f t="shared" si="46"/>
        <v>0</v>
      </c>
      <c r="I802" s="7" t="b">
        <f t="shared" si="47"/>
        <v>0</v>
      </c>
    </row>
    <row r="803" spans="1:9" ht="15" customHeight="1" outlineLevel="1" x14ac:dyDescent="0.2">
      <c r="A803" s="1" t="s">
        <v>128</v>
      </c>
      <c r="B803" s="1">
        <v>27.15</v>
      </c>
      <c r="C803" s="1">
        <v>10</v>
      </c>
      <c r="D803" s="1">
        <v>15.5</v>
      </c>
      <c r="E803" s="1">
        <v>5</v>
      </c>
      <c r="F803" s="1" t="s">
        <v>537</v>
      </c>
      <c r="G803" s="6" t="b">
        <f t="shared" si="45"/>
        <v>0</v>
      </c>
      <c r="H803" s="6" t="b">
        <f t="shared" si="46"/>
        <v>0</v>
      </c>
      <c r="I803" s="7" t="b">
        <f t="shared" si="47"/>
        <v>0</v>
      </c>
    </row>
    <row r="804" spans="1:9" ht="15" customHeight="1" outlineLevel="1" x14ac:dyDescent="0.2">
      <c r="A804" s="1" t="s">
        <v>132</v>
      </c>
      <c r="B804" s="1">
        <v>30.65</v>
      </c>
      <c r="C804" s="1">
        <v>10</v>
      </c>
      <c r="D804" s="1">
        <v>17.5</v>
      </c>
      <c r="E804" s="1">
        <v>5</v>
      </c>
      <c r="F804" s="1" t="s">
        <v>537</v>
      </c>
      <c r="G804" s="6" t="b">
        <f t="shared" si="45"/>
        <v>0</v>
      </c>
      <c r="H804" s="6" t="b">
        <f t="shared" si="46"/>
        <v>0</v>
      </c>
      <c r="I804" s="7" t="b">
        <f t="shared" si="47"/>
        <v>0</v>
      </c>
    </row>
    <row r="805" spans="1:9" ht="15" customHeight="1" outlineLevel="1" x14ac:dyDescent="0.2">
      <c r="A805" s="1" t="s">
        <v>129</v>
      </c>
      <c r="B805" s="1">
        <v>33.15</v>
      </c>
      <c r="C805" s="1">
        <v>10</v>
      </c>
      <c r="D805" s="1">
        <v>18.95</v>
      </c>
      <c r="E805" s="1">
        <v>5</v>
      </c>
      <c r="F805" s="1" t="s">
        <v>537</v>
      </c>
      <c r="G805" s="6" t="b">
        <f t="shared" si="45"/>
        <v>0</v>
      </c>
      <c r="H805" s="6" t="b">
        <f t="shared" si="46"/>
        <v>0</v>
      </c>
      <c r="I805" s="7" t="b">
        <f t="shared" si="47"/>
        <v>0</v>
      </c>
    </row>
    <row r="806" spans="1:9" ht="15" customHeight="1" outlineLevel="1" x14ac:dyDescent="0.2">
      <c r="A806" s="1" t="s">
        <v>167</v>
      </c>
      <c r="B806" s="1">
        <v>16.100000000000001</v>
      </c>
      <c r="C806" s="1">
        <v>10</v>
      </c>
      <c r="D806" s="1">
        <v>9.5500000000000007</v>
      </c>
      <c r="E806" s="1">
        <v>5</v>
      </c>
      <c r="F806" s="1" t="s">
        <v>538</v>
      </c>
      <c r="G806" s="6" t="b">
        <f t="shared" si="45"/>
        <v>0</v>
      </c>
      <c r="H806" s="6" t="b">
        <f t="shared" si="46"/>
        <v>0</v>
      </c>
      <c r="I806" s="7" t="b">
        <f t="shared" si="47"/>
        <v>0</v>
      </c>
    </row>
    <row r="807" spans="1:9" ht="15" customHeight="1" outlineLevel="1" x14ac:dyDescent="0.2">
      <c r="A807" s="1" t="s">
        <v>132</v>
      </c>
      <c r="B807" s="1">
        <v>18.350000000000001</v>
      </c>
      <c r="C807" s="1">
        <v>10</v>
      </c>
      <c r="D807" s="1">
        <v>10.85</v>
      </c>
      <c r="E807" s="1">
        <v>5</v>
      </c>
      <c r="F807" s="1" t="s">
        <v>538</v>
      </c>
      <c r="G807" s="6" t="b">
        <f t="shared" si="45"/>
        <v>0</v>
      </c>
      <c r="H807" s="6" t="b">
        <f t="shared" si="46"/>
        <v>0</v>
      </c>
      <c r="I807" s="7" t="b">
        <f t="shared" si="47"/>
        <v>0</v>
      </c>
    </row>
    <row r="808" spans="1:9" ht="15" customHeight="1" outlineLevel="1" x14ac:dyDescent="0.2">
      <c r="A808" s="1" t="s">
        <v>129</v>
      </c>
      <c r="B808" s="1">
        <v>20.85</v>
      </c>
      <c r="C808" s="1">
        <v>10</v>
      </c>
      <c r="D808" s="1">
        <v>12.25</v>
      </c>
      <c r="E808" s="1">
        <v>5</v>
      </c>
      <c r="F808" s="1" t="s">
        <v>538</v>
      </c>
      <c r="G808" s="6" t="b">
        <f t="shared" si="45"/>
        <v>0</v>
      </c>
      <c r="H808" s="6" t="b">
        <f t="shared" si="46"/>
        <v>0</v>
      </c>
      <c r="I808" s="7" t="b">
        <f t="shared" si="47"/>
        <v>0</v>
      </c>
    </row>
    <row r="809" spans="1:9" ht="15" customHeight="1" outlineLevel="1" x14ac:dyDescent="0.2">
      <c r="A809" s="1" t="s">
        <v>155</v>
      </c>
      <c r="B809" s="1">
        <v>5.45</v>
      </c>
      <c r="C809" s="1">
        <v>50</v>
      </c>
      <c r="D809" s="1">
        <v>3.1</v>
      </c>
      <c r="E809" s="1">
        <v>10</v>
      </c>
      <c r="F809" s="1" t="s">
        <v>539</v>
      </c>
      <c r="G809" s="6" t="b">
        <f t="shared" si="45"/>
        <v>0</v>
      </c>
      <c r="H809" s="6" t="b">
        <f t="shared" si="46"/>
        <v>0</v>
      </c>
      <c r="I809" s="7" t="b">
        <f t="shared" si="47"/>
        <v>0</v>
      </c>
    </row>
    <row r="810" spans="1:9" ht="15" customHeight="1" outlineLevel="1" x14ac:dyDescent="0.2">
      <c r="A810" s="1" t="s">
        <v>126</v>
      </c>
      <c r="B810" s="1">
        <v>2.2999999999999998</v>
      </c>
      <c r="C810" s="1">
        <v>50</v>
      </c>
      <c r="D810" s="1">
        <v>1.3</v>
      </c>
      <c r="E810" s="1">
        <v>25</v>
      </c>
      <c r="F810" s="1" t="s">
        <v>540</v>
      </c>
      <c r="G810" s="6" t="b">
        <f t="shared" si="45"/>
        <v>0</v>
      </c>
      <c r="H810" s="6" t="b">
        <f t="shared" si="46"/>
        <v>0</v>
      </c>
      <c r="I810" s="7" t="b">
        <f t="shared" si="47"/>
        <v>0</v>
      </c>
    </row>
    <row r="811" spans="1:9" ht="15" customHeight="1" outlineLevel="1" x14ac:dyDescent="0.2">
      <c r="A811" s="1" t="s">
        <v>163</v>
      </c>
      <c r="B811" s="1">
        <v>4.8499999999999996</v>
      </c>
      <c r="C811" s="1">
        <v>20</v>
      </c>
      <c r="D811" s="1">
        <v>2.75</v>
      </c>
      <c r="E811" s="1">
        <v>10</v>
      </c>
      <c r="F811" s="1" t="s">
        <v>540</v>
      </c>
      <c r="G811" s="6" t="b">
        <f t="shared" si="45"/>
        <v>0</v>
      </c>
      <c r="H811" s="6" t="b">
        <f t="shared" si="46"/>
        <v>0</v>
      </c>
      <c r="I811" s="7" t="b">
        <f t="shared" si="47"/>
        <v>0</v>
      </c>
    </row>
    <row r="812" spans="1:9" ht="15" customHeight="1" outlineLevel="1" x14ac:dyDescent="0.2">
      <c r="A812" s="1" t="s">
        <v>133</v>
      </c>
      <c r="B812" s="1">
        <v>5.8</v>
      </c>
      <c r="C812" s="1">
        <v>10</v>
      </c>
      <c r="D812" s="1">
        <v>3.3</v>
      </c>
      <c r="E812" s="1">
        <v>5</v>
      </c>
      <c r="F812" s="1" t="s">
        <v>540</v>
      </c>
      <c r="G812" s="6" t="b">
        <f t="shared" si="45"/>
        <v>0</v>
      </c>
      <c r="H812" s="6" t="b">
        <f t="shared" si="46"/>
        <v>0</v>
      </c>
      <c r="I812" s="7" t="b">
        <f t="shared" si="47"/>
        <v>0</v>
      </c>
    </row>
    <row r="813" spans="1:9" ht="15" customHeight="1" outlineLevel="1" x14ac:dyDescent="0.2">
      <c r="A813" s="1" t="s">
        <v>155</v>
      </c>
      <c r="B813" s="1">
        <v>6.85</v>
      </c>
      <c r="C813" s="1">
        <v>20</v>
      </c>
      <c r="D813" s="1">
        <v>3.9</v>
      </c>
      <c r="E813" s="1">
        <v>10</v>
      </c>
      <c r="F813" s="1" t="s">
        <v>541</v>
      </c>
      <c r="G813" s="6" t="b">
        <f t="shared" si="45"/>
        <v>0</v>
      </c>
      <c r="H813" s="6" t="b">
        <f t="shared" si="46"/>
        <v>0</v>
      </c>
      <c r="I813" s="7" t="b">
        <f t="shared" si="47"/>
        <v>0</v>
      </c>
    </row>
    <row r="814" spans="1:9" ht="15" customHeight="1" outlineLevel="1" x14ac:dyDescent="0.2">
      <c r="A814" s="1" t="s">
        <v>155</v>
      </c>
      <c r="B814" s="1">
        <v>6.85</v>
      </c>
      <c r="C814" s="1">
        <v>20</v>
      </c>
      <c r="D814" s="1">
        <v>3.9</v>
      </c>
      <c r="E814" s="1">
        <v>10</v>
      </c>
      <c r="F814" s="1" t="s">
        <v>542</v>
      </c>
      <c r="G814" s="6" t="b">
        <f t="shared" si="45"/>
        <v>0</v>
      </c>
      <c r="H814" s="6" t="b">
        <f t="shared" si="46"/>
        <v>0</v>
      </c>
      <c r="I814" s="7" t="b">
        <f t="shared" si="47"/>
        <v>0</v>
      </c>
    </row>
    <row r="815" spans="1:9" ht="15" customHeight="1" outlineLevel="1" x14ac:dyDescent="0.2">
      <c r="A815" s="1" t="s">
        <v>156</v>
      </c>
      <c r="B815" s="1">
        <v>1.35</v>
      </c>
      <c r="C815" s="1">
        <v>50</v>
      </c>
      <c r="D815" s="1">
        <v>0.75</v>
      </c>
      <c r="E815" s="1">
        <v>25</v>
      </c>
      <c r="F815" s="1" t="s">
        <v>267</v>
      </c>
      <c r="G815" s="6" t="b">
        <f t="shared" si="45"/>
        <v>0</v>
      </c>
      <c r="H815" s="6" t="b">
        <f t="shared" si="46"/>
        <v>0</v>
      </c>
      <c r="I815" s="7" t="b">
        <f t="shared" si="47"/>
        <v>0</v>
      </c>
    </row>
    <row r="816" spans="1:9" ht="15" customHeight="1" outlineLevel="1" x14ac:dyDescent="0.2">
      <c r="A816" s="1" t="s">
        <v>157</v>
      </c>
      <c r="B816" s="1">
        <v>1.5</v>
      </c>
      <c r="C816" s="1">
        <v>50</v>
      </c>
      <c r="D816" s="1">
        <v>0.85</v>
      </c>
      <c r="E816" s="1">
        <v>25</v>
      </c>
      <c r="F816" s="1" t="s">
        <v>267</v>
      </c>
      <c r="G816" s="6" t="b">
        <f t="shared" si="45"/>
        <v>0</v>
      </c>
      <c r="H816" s="6" t="b">
        <f t="shared" si="46"/>
        <v>0</v>
      </c>
      <c r="I816" s="7" t="b">
        <f t="shared" si="47"/>
        <v>0</v>
      </c>
    </row>
    <row r="817" spans="1:9" ht="15" customHeight="1" outlineLevel="1" x14ac:dyDescent="0.2">
      <c r="A817" s="1" t="s">
        <v>158</v>
      </c>
      <c r="B817" s="1">
        <v>2.1</v>
      </c>
      <c r="C817" s="1">
        <v>50</v>
      </c>
      <c r="D817" s="1">
        <v>1.2</v>
      </c>
      <c r="E817" s="1">
        <v>25</v>
      </c>
      <c r="F817" s="1" t="s">
        <v>267</v>
      </c>
      <c r="G817" s="6" t="b">
        <f t="shared" si="45"/>
        <v>0</v>
      </c>
      <c r="H817" s="6" t="b">
        <f t="shared" si="46"/>
        <v>0</v>
      </c>
      <c r="I817" s="7" t="b">
        <f t="shared" si="47"/>
        <v>0</v>
      </c>
    </row>
    <row r="818" spans="1:9" ht="15" customHeight="1" outlineLevel="1" x14ac:dyDescent="0.2">
      <c r="A818" s="1" t="s">
        <v>127</v>
      </c>
      <c r="B818" s="1">
        <v>4.3</v>
      </c>
      <c r="C818" s="1">
        <v>50</v>
      </c>
      <c r="D818" s="1">
        <v>2.4500000000000002</v>
      </c>
      <c r="E818" s="1">
        <v>25</v>
      </c>
      <c r="F818" s="1" t="s">
        <v>543</v>
      </c>
      <c r="G818" s="6" t="b">
        <f t="shared" si="45"/>
        <v>0</v>
      </c>
      <c r="H818" s="6" t="b">
        <f t="shared" si="46"/>
        <v>0</v>
      </c>
      <c r="I818" s="7" t="b">
        <f t="shared" si="47"/>
        <v>0</v>
      </c>
    </row>
    <row r="819" spans="1:9" ht="15" customHeight="1" outlineLevel="1" x14ac:dyDescent="0.2">
      <c r="A819" s="1" t="s">
        <v>155</v>
      </c>
      <c r="B819" s="1">
        <v>3.45</v>
      </c>
      <c r="C819" s="1">
        <v>50</v>
      </c>
      <c r="D819" s="1">
        <v>1.95</v>
      </c>
      <c r="E819" s="1">
        <v>10</v>
      </c>
      <c r="F819" s="1" t="s">
        <v>291</v>
      </c>
      <c r="G819" s="6" t="b">
        <f t="shared" si="45"/>
        <v>0</v>
      </c>
      <c r="H819" s="6" t="b">
        <f t="shared" si="46"/>
        <v>0</v>
      </c>
      <c r="I819" s="7" t="b">
        <f t="shared" si="47"/>
        <v>0</v>
      </c>
    </row>
    <row r="820" spans="1:9" ht="15" customHeight="1" outlineLevel="1" x14ac:dyDescent="0.2">
      <c r="A820" s="1" t="s">
        <v>127</v>
      </c>
      <c r="B820" s="1">
        <v>1.7</v>
      </c>
      <c r="C820" s="1">
        <v>50</v>
      </c>
      <c r="D820" s="1">
        <v>0.95</v>
      </c>
      <c r="E820" s="1">
        <v>25</v>
      </c>
      <c r="F820" s="1" t="s">
        <v>292</v>
      </c>
      <c r="G820" s="6" t="b">
        <f t="shared" si="45"/>
        <v>0</v>
      </c>
      <c r="H820" s="6" t="b">
        <f t="shared" si="46"/>
        <v>0</v>
      </c>
      <c r="I820" s="7" t="b">
        <f t="shared" si="47"/>
        <v>0</v>
      </c>
    </row>
    <row r="821" spans="1:9" ht="15" customHeight="1" outlineLevel="1" x14ac:dyDescent="0.2">
      <c r="A821" s="1" t="s">
        <v>167</v>
      </c>
      <c r="B821" s="1">
        <v>14.3</v>
      </c>
      <c r="C821" s="1">
        <v>10</v>
      </c>
      <c r="D821" s="1">
        <v>8.15</v>
      </c>
      <c r="E821" s="1">
        <v>5</v>
      </c>
      <c r="F821" s="1" t="s">
        <v>544</v>
      </c>
      <c r="G821" s="6" t="b">
        <f t="shared" si="45"/>
        <v>0</v>
      </c>
      <c r="H821" s="6" t="b">
        <f t="shared" si="46"/>
        <v>0</v>
      </c>
      <c r="I821" s="7" t="b">
        <f t="shared" si="47"/>
        <v>0</v>
      </c>
    </row>
    <row r="822" spans="1:9" ht="15" customHeight="1" outlineLevel="1" x14ac:dyDescent="0.2">
      <c r="A822" s="1" t="s">
        <v>168</v>
      </c>
      <c r="B822" s="1">
        <v>16.2</v>
      </c>
      <c r="C822" s="1">
        <v>10</v>
      </c>
      <c r="D822" s="1">
        <v>9.25</v>
      </c>
      <c r="E822" s="1">
        <v>5</v>
      </c>
      <c r="F822" s="1" t="s">
        <v>544</v>
      </c>
      <c r="G822" s="6" t="b">
        <f t="shared" si="45"/>
        <v>0</v>
      </c>
      <c r="H822" s="6" t="b">
        <f t="shared" si="46"/>
        <v>0</v>
      </c>
      <c r="I822" s="7" t="b">
        <f t="shared" si="47"/>
        <v>0</v>
      </c>
    </row>
    <row r="823" spans="1:9" ht="15" customHeight="1" outlineLevel="1" x14ac:dyDescent="0.2">
      <c r="A823" s="1" t="s">
        <v>167</v>
      </c>
      <c r="B823" s="1">
        <v>22.5</v>
      </c>
      <c r="C823" s="1">
        <v>10</v>
      </c>
      <c r="D823" s="1">
        <v>12.85</v>
      </c>
      <c r="E823" s="1">
        <v>5</v>
      </c>
      <c r="F823" s="1" t="s">
        <v>545</v>
      </c>
      <c r="G823" s="6" t="b">
        <f t="shared" si="45"/>
        <v>0</v>
      </c>
      <c r="H823" s="6" t="b">
        <f t="shared" si="46"/>
        <v>0</v>
      </c>
      <c r="I823" s="7" t="b">
        <f t="shared" si="47"/>
        <v>0</v>
      </c>
    </row>
    <row r="824" spans="1:9" ht="15" customHeight="1" outlineLevel="1" x14ac:dyDescent="0.2">
      <c r="A824" s="1" t="s">
        <v>168</v>
      </c>
      <c r="B824" s="1">
        <v>25.55</v>
      </c>
      <c r="C824" s="1">
        <v>10</v>
      </c>
      <c r="D824" s="1">
        <v>14.6</v>
      </c>
      <c r="E824" s="1">
        <v>5</v>
      </c>
      <c r="F824" s="1" t="s">
        <v>545</v>
      </c>
      <c r="G824" s="6" t="b">
        <f t="shared" si="45"/>
        <v>0</v>
      </c>
      <c r="H824" s="6" t="b">
        <f t="shared" si="46"/>
        <v>0</v>
      </c>
      <c r="I824" s="7" t="b">
        <f t="shared" si="47"/>
        <v>0</v>
      </c>
    </row>
    <row r="825" spans="1:9" ht="15" customHeight="1" outlineLevel="1" x14ac:dyDescent="0.2">
      <c r="A825" s="1" t="s">
        <v>129</v>
      </c>
      <c r="B825" s="1">
        <v>18.649999999999999</v>
      </c>
      <c r="C825" s="1">
        <v>10</v>
      </c>
      <c r="D825" s="1">
        <v>10.65</v>
      </c>
      <c r="E825" s="1">
        <v>5</v>
      </c>
      <c r="F825" s="1" t="s">
        <v>546</v>
      </c>
      <c r="G825" s="6" t="b">
        <f t="shared" si="45"/>
        <v>0</v>
      </c>
      <c r="H825" s="6" t="b">
        <f t="shared" si="46"/>
        <v>0</v>
      </c>
      <c r="I825" s="7" t="b">
        <f t="shared" si="47"/>
        <v>0</v>
      </c>
    </row>
    <row r="826" spans="1:9" ht="15" customHeight="1" outlineLevel="1" x14ac:dyDescent="0.2">
      <c r="A826" s="1" t="s">
        <v>316</v>
      </c>
      <c r="B826" s="1">
        <v>21.7</v>
      </c>
      <c r="C826" s="1">
        <v>10</v>
      </c>
      <c r="D826" s="1">
        <v>12.4</v>
      </c>
      <c r="E826" s="1">
        <v>5</v>
      </c>
      <c r="F826" s="1" t="s">
        <v>546</v>
      </c>
      <c r="G826" s="6" t="b">
        <f t="shared" si="45"/>
        <v>0</v>
      </c>
      <c r="H826" s="6" t="b">
        <f t="shared" si="46"/>
        <v>0</v>
      </c>
      <c r="I826" s="7" t="b">
        <f t="shared" si="47"/>
        <v>0</v>
      </c>
    </row>
    <row r="827" spans="1:9" ht="15" customHeight="1" outlineLevel="1" x14ac:dyDescent="0.2">
      <c r="A827" s="1" t="s">
        <v>315</v>
      </c>
      <c r="B827" s="1">
        <v>26.5</v>
      </c>
      <c r="C827" s="1">
        <v>10</v>
      </c>
      <c r="D827" s="1">
        <v>14.5</v>
      </c>
      <c r="E827" s="1">
        <v>5</v>
      </c>
      <c r="F827" s="1" t="s">
        <v>546</v>
      </c>
      <c r="G827" s="6" t="b">
        <f t="shared" si="45"/>
        <v>0</v>
      </c>
      <c r="H827" s="6" t="b">
        <f t="shared" si="46"/>
        <v>0</v>
      </c>
      <c r="I827" s="7" t="b">
        <f t="shared" si="47"/>
        <v>0</v>
      </c>
    </row>
    <row r="828" spans="1:9" ht="15" customHeight="1" outlineLevel="1" x14ac:dyDescent="0.2">
      <c r="A828" s="1" t="s">
        <v>132</v>
      </c>
      <c r="B828" s="1">
        <v>16.899999999999999</v>
      </c>
      <c r="C828" s="1">
        <v>10</v>
      </c>
      <c r="D828" s="1">
        <v>9.6999999999999993</v>
      </c>
      <c r="E828" s="1">
        <v>5</v>
      </c>
      <c r="F828" s="1" t="s">
        <v>293</v>
      </c>
      <c r="G828" s="6" t="b">
        <f t="shared" si="45"/>
        <v>0</v>
      </c>
      <c r="H828" s="6" t="b">
        <f t="shared" si="46"/>
        <v>0</v>
      </c>
      <c r="I828" s="7" t="b">
        <f t="shared" si="47"/>
        <v>0</v>
      </c>
    </row>
    <row r="829" spans="1:9" ht="15" customHeight="1" outlineLevel="1" x14ac:dyDescent="0.2">
      <c r="A829" s="1" t="s">
        <v>130</v>
      </c>
      <c r="B829" s="1">
        <v>20.149999999999999</v>
      </c>
      <c r="C829" s="1">
        <v>10</v>
      </c>
      <c r="D829" s="1">
        <v>11.5</v>
      </c>
      <c r="E829" s="1">
        <v>5</v>
      </c>
      <c r="F829" s="1" t="s">
        <v>293</v>
      </c>
      <c r="G829" s="6" t="b">
        <f t="shared" si="45"/>
        <v>0</v>
      </c>
      <c r="H829" s="6" t="b">
        <f t="shared" si="46"/>
        <v>0</v>
      </c>
      <c r="I829" s="7" t="b">
        <f t="shared" si="47"/>
        <v>0</v>
      </c>
    </row>
    <row r="830" spans="1:9" ht="15" customHeight="1" outlineLevel="1" x14ac:dyDescent="0.2">
      <c r="A830" s="1" t="s">
        <v>316</v>
      </c>
      <c r="B830" s="1">
        <v>21.7</v>
      </c>
      <c r="C830" s="1">
        <v>10</v>
      </c>
      <c r="D830" s="1">
        <v>12.4</v>
      </c>
      <c r="E830" s="1">
        <v>5</v>
      </c>
      <c r="F830" s="1" t="s">
        <v>293</v>
      </c>
      <c r="G830" s="6" t="b">
        <f t="shared" si="45"/>
        <v>0</v>
      </c>
      <c r="H830" s="6" t="b">
        <f t="shared" si="46"/>
        <v>0</v>
      </c>
      <c r="I830" s="7" t="b">
        <f t="shared" si="47"/>
        <v>0</v>
      </c>
    </row>
    <row r="831" spans="1:9" ht="15" customHeight="1" outlineLevel="1" x14ac:dyDescent="0.2">
      <c r="A831" s="1" t="s">
        <v>315</v>
      </c>
      <c r="B831" s="1">
        <v>26.5</v>
      </c>
      <c r="C831" s="1">
        <v>10</v>
      </c>
      <c r="D831" s="1">
        <v>14.5</v>
      </c>
      <c r="E831" s="1">
        <v>5</v>
      </c>
      <c r="F831" s="1" t="s">
        <v>293</v>
      </c>
      <c r="G831" s="6" t="b">
        <f t="shared" si="45"/>
        <v>0</v>
      </c>
      <c r="H831" s="6" t="b">
        <f t="shared" si="46"/>
        <v>0</v>
      </c>
      <c r="I831" s="7" t="b">
        <f t="shared" si="47"/>
        <v>0</v>
      </c>
    </row>
    <row r="832" spans="1:9" ht="15" customHeight="1" outlineLevel="1" x14ac:dyDescent="0.2">
      <c r="A832" s="1" t="s">
        <v>184</v>
      </c>
      <c r="B832" s="1">
        <v>12.75</v>
      </c>
      <c r="C832" s="1">
        <v>10</v>
      </c>
      <c r="D832" s="1">
        <v>7.5</v>
      </c>
      <c r="E832" s="1">
        <v>5</v>
      </c>
      <c r="F832" s="1" t="s">
        <v>294</v>
      </c>
      <c r="G832" s="6" t="b">
        <f t="shared" si="45"/>
        <v>0</v>
      </c>
      <c r="H832" s="6" t="b">
        <f t="shared" si="46"/>
        <v>0</v>
      </c>
      <c r="I832" s="7" t="b">
        <f t="shared" si="47"/>
        <v>0</v>
      </c>
    </row>
    <row r="833" spans="1:9" ht="15" customHeight="1" outlineLevel="1" x14ac:dyDescent="0.2">
      <c r="A833" s="1" t="s">
        <v>296</v>
      </c>
      <c r="B833" s="1">
        <v>1.4</v>
      </c>
      <c r="C833" s="1">
        <v>50</v>
      </c>
      <c r="D833" s="1">
        <v>0.8</v>
      </c>
      <c r="E833" s="1">
        <v>25</v>
      </c>
      <c r="F833" s="1" t="s">
        <v>297</v>
      </c>
      <c r="G833" s="6" t="b">
        <f t="shared" si="45"/>
        <v>0</v>
      </c>
      <c r="H833" s="6" t="b">
        <f t="shared" si="46"/>
        <v>0</v>
      </c>
      <c r="I833" s="7" t="b">
        <f t="shared" si="47"/>
        <v>0</v>
      </c>
    </row>
    <row r="834" spans="1:9" ht="15" customHeight="1" outlineLevel="1" x14ac:dyDescent="0.2">
      <c r="A834" s="1" t="s">
        <v>298</v>
      </c>
      <c r="B834" s="1">
        <v>1.75</v>
      </c>
      <c r="C834" s="1">
        <v>50</v>
      </c>
      <c r="D834" s="1">
        <v>1</v>
      </c>
      <c r="E834" s="1">
        <v>25</v>
      </c>
      <c r="F834" s="1" t="s">
        <v>297</v>
      </c>
      <c r="G834" s="6" t="b">
        <f t="shared" si="45"/>
        <v>0</v>
      </c>
      <c r="H834" s="6" t="b">
        <f t="shared" si="46"/>
        <v>0</v>
      </c>
      <c r="I834" s="7" t="b">
        <f t="shared" si="47"/>
        <v>0</v>
      </c>
    </row>
    <row r="835" spans="1:9" ht="15" customHeight="1" outlineLevel="1" x14ac:dyDescent="0.2">
      <c r="A835" s="1" t="s">
        <v>299</v>
      </c>
      <c r="B835" s="1">
        <v>2.1</v>
      </c>
      <c r="C835" s="1">
        <v>50</v>
      </c>
      <c r="D835" s="1">
        <v>1.2</v>
      </c>
      <c r="E835" s="1">
        <v>25</v>
      </c>
      <c r="F835" s="1" t="s">
        <v>297</v>
      </c>
      <c r="G835" s="6" t="b">
        <f t="shared" si="45"/>
        <v>0</v>
      </c>
      <c r="H835" s="6" t="b">
        <f t="shared" si="46"/>
        <v>0</v>
      </c>
      <c r="I835" s="7" t="b">
        <f t="shared" si="47"/>
        <v>0</v>
      </c>
    </row>
    <row r="836" spans="1:9" ht="15" customHeight="1" outlineLevel="1" x14ac:dyDescent="0.2">
      <c r="A836" s="1" t="s">
        <v>127</v>
      </c>
      <c r="B836" s="1">
        <v>2.65</v>
      </c>
      <c r="C836" s="1">
        <v>50</v>
      </c>
      <c r="D836" s="1">
        <v>1.5</v>
      </c>
      <c r="E836" s="1">
        <v>25</v>
      </c>
      <c r="F836" s="1" t="s">
        <v>547</v>
      </c>
      <c r="G836" s="6" t="b">
        <f t="shared" si="45"/>
        <v>0</v>
      </c>
      <c r="H836" s="6" t="b">
        <f t="shared" si="46"/>
        <v>0</v>
      </c>
      <c r="I836" s="7" t="b">
        <f t="shared" si="47"/>
        <v>0</v>
      </c>
    </row>
    <row r="837" spans="1:9" ht="15" customHeight="1" outlineLevel="1" x14ac:dyDescent="0.2">
      <c r="A837" s="1" t="s">
        <v>127</v>
      </c>
      <c r="B837" s="1">
        <v>1.6</v>
      </c>
      <c r="C837" s="1">
        <v>50</v>
      </c>
      <c r="D837" s="1">
        <v>0.9</v>
      </c>
      <c r="E837" s="1">
        <v>25</v>
      </c>
      <c r="F837" s="1" t="s">
        <v>300</v>
      </c>
      <c r="G837" s="6" t="b">
        <f t="shared" ref="G837:G847" si="48">AND(A836=A835,B836=B835,C836=C835,D836=D835,E836=E835,F836=F835)</f>
        <v>0</v>
      </c>
      <c r="H837" s="6" t="b">
        <f t="shared" ref="H837:H847" si="49">OR(ISBLANK(A836),ISBLANK(B836),ISBLANK(C836),ISBLANK(D836),ISBLANK(E836),ISBLANK(F836))</f>
        <v>0</v>
      </c>
      <c r="I837" s="7" t="b">
        <f t="shared" ref="I837:I847" si="50">C836=0</f>
        <v>0</v>
      </c>
    </row>
    <row r="838" spans="1:9" ht="15" customHeight="1" outlineLevel="1" x14ac:dyDescent="0.2">
      <c r="A838" s="1" t="s">
        <v>127</v>
      </c>
      <c r="B838" s="1">
        <v>2.65</v>
      </c>
      <c r="C838" s="1">
        <v>50</v>
      </c>
      <c r="D838" s="1">
        <v>1.5</v>
      </c>
      <c r="E838" s="1">
        <v>25</v>
      </c>
      <c r="F838" s="1" t="s">
        <v>301</v>
      </c>
      <c r="G838" s="6" t="b">
        <f t="shared" si="48"/>
        <v>0</v>
      </c>
      <c r="H838" s="6" t="b">
        <f t="shared" si="49"/>
        <v>0</v>
      </c>
      <c r="I838" s="7" t="b">
        <f t="shared" si="50"/>
        <v>0</v>
      </c>
    </row>
    <row r="839" spans="1:9" ht="15" customHeight="1" outlineLevel="1" x14ac:dyDescent="0.2">
      <c r="A839" s="1" t="s">
        <v>127</v>
      </c>
      <c r="B839" s="1">
        <v>4.2</v>
      </c>
      <c r="C839" s="1">
        <v>50</v>
      </c>
      <c r="D839" s="1">
        <v>2.4</v>
      </c>
      <c r="E839" s="1">
        <v>25</v>
      </c>
      <c r="F839" s="1" t="s">
        <v>548</v>
      </c>
      <c r="G839" s="6" t="b">
        <f t="shared" si="48"/>
        <v>0</v>
      </c>
      <c r="H839" s="6" t="b">
        <f t="shared" si="49"/>
        <v>0</v>
      </c>
      <c r="I839" s="7" t="b">
        <f t="shared" si="50"/>
        <v>0</v>
      </c>
    </row>
    <row r="840" spans="1:9" ht="15" customHeight="1" outlineLevel="1" x14ac:dyDescent="0.2">
      <c r="A840" s="1" t="s">
        <v>127</v>
      </c>
      <c r="B840" s="1">
        <v>3.5</v>
      </c>
      <c r="C840" s="1">
        <v>50</v>
      </c>
      <c r="D840" s="1">
        <v>2</v>
      </c>
      <c r="E840" s="1">
        <v>25</v>
      </c>
      <c r="F840" s="1" t="s">
        <v>549</v>
      </c>
      <c r="G840" s="6" t="b">
        <f t="shared" si="48"/>
        <v>0</v>
      </c>
      <c r="H840" s="6" t="b">
        <f t="shared" si="49"/>
        <v>0</v>
      </c>
      <c r="I840" s="7" t="b">
        <f t="shared" si="50"/>
        <v>0</v>
      </c>
    </row>
    <row r="841" spans="1:9" ht="15" customHeight="1" outlineLevel="1" x14ac:dyDescent="0.2">
      <c r="A841" s="1" t="s">
        <v>127</v>
      </c>
      <c r="B841" s="1">
        <v>2.4500000000000002</v>
      </c>
      <c r="C841" s="1">
        <v>50</v>
      </c>
      <c r="D841" s="1">
        <v>1.4</v>
      </c>
      <c r="E841" s="1">
        <v>25</v>
      </c>
      <c r="F841" s="1" t="s">
        <v>302</v>
      </c>
      <c r="G841" s="6" t="b">
        <f t="shared" si="48"/>
        <v>0</v>
      </c>
      <c r="H841" s="6" t="b">
        <f t="shared" si="49"/>
        <v>0</v>
      </c>
      <c r="I841" s="7" t="b">
        <f t="shared" si="50"/>
        <v>0</v>
      </c>
    </row>
    <row r="842" spans="1:9" ht="15" customHeight="1" outlineLevel="1" x14ac:dyDescent="0.2">
      <c r="A842" s="1" t="s">
        <v>127</v>
      </c>
      <c r="B842" s="1">
        <v>2.0499999999999998</v>
      </c>
      <c r="C842" s="1">
        <v>50</v>
      </c>
      <c r="D842" s="1">
        <v>1.1499999999999999</v>
      </c>
      <c r="E842" s="1">
        <v>25</v>
      </c>
      <c r="F842" s="1" t="s">
        <v>303</v>
      </c>
      <c r="G842" s="6" t="b">
        <f t="shared" si="48"/>
        <v>0</v>
      </c>
      <c r="H842" s="6" t="b">
        <f t="shared" si="49"/>
        <v>0</v>
      </c>
      <c r="I842" s="7" t="b">
        <f t="shared" si="50"/>
        <v>0</v>
      </c>
    </row>
    <row r="843" spans="1:9" ht="15" customHeight="1" outlineLevel="1" x14ac:dyDescent="0.2">
      <c r="A843" s="1" t="s">
        <v>155</v>
      </c>
      <c r="B843" s="1">
        <v>5.6</v>
      </c>
      <c r="C843" s="1">
        <v>20</v>
      </c>
      <c r="D843" s="1">
        <v>3.2</v>
      </c>
      <c r="E843" s="1">
        <v>10</v>
      </c>
      <c r="F843" s="1" t="s">
        <v>550</v>
      </c>
      <c r="G843" s="6" t="b">
        <f t="shared" si="48"/>
        <v>0</v>
      </c>
      <c r="H843" s="6" t="b">
        <f t="shared" si="49"/>
        <v>0</v>
      </c>
      <c r="I843" s="7" t="b">
        <f t="shared" si="50"/>
        <v>0</v>
      </c>
    </row>
    <row r="844" spans="1:9" ht="15" customHeight="1" outlineLevel="1" x14ac:dyDescent="0.2">
      <c r="A844" s="1" t="s">
        <v>295</v>
      </c>
      <c r="B844" s="1">
        <v>2.65</v>
      </c>
      <c r="C844" s="1">
        <v>50</v>
      </c>
      <c r="D844" s="1">
        <v>1.5</v>
      </c>
      <c r="E844" s="1">
        <v>25</v>
      </c>
      <c r="F844" s="1" t="s">
        <v>304</v>
      </c>
      <c r="G844" s="6" t="b">
        <f t="shared" si="48"/>
        <v>0</v>
      </c>
      <c r="H844" s="6" t="b">
        <f t="shared" si="49"/>
        <v>0</v>
      </c>
      <c r="I844" s="7" t="b">
        <f t="shared" si="50"/>
        <v>0</v>
      </c>
    </row>
    <row r="845" spans="1:9" ht="15" customHeight="1" outlineLevel="1" x14ac:dyDescent="0.2">
      <c r="A845" s="1" t="s">
        <v>295</v>
      </c>
      <c r="B845" s="1">
        <v>2.65</v>
      </c>
      <c r="C845" s="1">
        <v>50</v>
      </c>
      <c r="D845" s="1">
        <v>1.5</v>
      </c>
      <c r="E845" s="1">
        <v>25</v>
      </c>
      <c r="F845" s="1" t="s">
        <v>305</v>
      </c>
      <c r="G845" s="6" t="b">
        <f t="shared" si="48"/>
        <v>0</v>
      </c>
      <c r="H845" s="6" t="b">
        <f t="shared" si="49"/>
        <v>0</v>
      </c>
      <c r="I845" s="7" t="b">
        <f t="shared" si="50"/>
        <v>0</v>
      </c>
    </row>
    <row r="846" spans="1:9" ht="15" customHeight="1" outlineLevel="1" x14ac:dyDescent="0.2">
      <c r="A846" s="1" t="s">
        <v>127</v>
      </c>
      <c r="B846" s="1">
        <v>3.5</v>
      </c>
      <c r="C846" s="1">
        <v>50</v>
      </c>
      <c r="D846" s="1">
        <v>2</v>
      </c>
      <c r="E846" s="1">
        <v>25</v>
      </c>
      <c r="F846" s="1" t="s">
        <v>306</v>
      </c>
      <c r="G846" s="6" t="b">
        <f t="shared" si="48"/>
        <v>0</v>
      </c>
      <c r="H846" s="6" t="b">
        <f t="shared" si="49"/>
        <v>0</v>
      </c>
      <c r="I846" s="7" t="b">
        <f t="shared" si="50"/>
        <v>0</v>
      </c>
    </row>
    <row r="847" spans="1:9" ht="15" customHeight="1" outlineLevel="1" x14ac:dyDescent="0.2">
      <c r="A847" s="1" t="s">
        <v>295</v>
      </c>
      <c r="B847" s="1">
        <v>7.45</v>
      </c>
      <c r="C847" s="1">
        <v>20</v>
      </c>
      <c r="D847" s="1">
        <v>4.25</v>
      </c>
      <c r="E847" s="1">
        <v>10</v>
      </c>
      <c r="F847" s="1" t="s">
        <v>551</v>
      </c>
      <c r="G847" s="6" t="b">
        <f t="shared" si="48"/>
        <v>0</v>
      </c>
      <c r="H847" s="6" t="b">
        <f t="shared" si="49"/>
        <v>0</v>
      </c>
      <c r="I847" s="7" t="b">
        <f t="shared" si="50"/>
        <v>0</v>
      </c>
    </row>
  </sheetData>
  <sheetProtection password="EFA7" sheet="1" objects="1" scenarios="1" selectLockedCells="1" selectUnlockedCells="1"/>
  <autoFilter ref="A1:I847"/>
  <phoneticPr fontId="0" type="noConversion"/>
  <pageMargins left="0.75" right="0.75" top="1" bottom="1" header="0.5" footer="0.5"/>
  <pageSetup orientation="portrait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870"/>
  <sheetViews>
    <sheetView tabSelected="1" zoomScale="80" zoomScaleNormal="80" zoomScaleSheetLayoutView="85" workbookViewId="0">
      <selection activeCell="H864" sqref="H864"/>
    </sheetView>
  </sheetViews>
  <sheetFormatPr defaultRowHeight="15" outlineLevelRow="1" outlineLevelCol="1" x14ac:dyDescent="0.2"/>
  <cols>
    <col min="1" max="1" width="22.7109375" style="41" customWidth="1"/>
    <col min="2" max="2" width="27.28515625" style="41" customWidth="1"/>
    <col min="3" max="3" width="25.28515625" style="42" bestFit="1" customWidth="1"/>
    <col min="4" max="4" width="5.7109375" style="39" customWidth="1"/>
    <col min="5" max="5" width="11" style="39" bestFit="1" customWidth="1"/>
    <col min="6" max="6" width="5.28515625" style="43" customWidth="1"/>
    <col min="7" max="7" width="11.7109375" style="44" customWidth="1"/>
    <col min="8" max="8" width="32.5703125" style="45" customWidth="1"/>
    <col min="9" max="9" width="9.28515625" style="45" customWidth="1"/>
    <col min="10" max="10" width="12.85546875" style="46" customWidth="1"/>
    <col min="11" max="11" width="16.42578125" style="46" customWidth="1"/>
    <col min="12" max="12" width="14.140625" style="39" hidden="1" customWidth="1" outlineLevel="1"/>
    <col min="13" max="13" width="9.140625" style="39" collapsed="1"/>
    <col min="14" max="16384" width="9.140625" style="39"/>
  </cols>
  <sheetData>
    <row r="1" spans="1:12" ht="137.25" customHeight="1" outlineLevel="1" x14ac:dyDescent="0.2">
      <c r="A1" s="20"/>
      <c r="B1" s="20"/>
      <c r="C1" s="21"/>
      <c r="D1" s="22"/>
      <c r="E1" s="22"/>
      <c r="F1" s="11"/>
      <c r="G1" s="12"/>
      <c r="H1" s="23"/>
      <c r="I1" s="23"/>
      <c r="J1" s="24"/>
      <c r="K1" s="24"/>
      <c r="L1" s="22"/>
    </row>
    <row r="2" spans="1:12" ht="56.25" customHeight="1" outlineLevel="1" x14ac:dyDescent="0.2">
      <c r="A2" s="94" t="s">
        <v>561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38"/>
    </row>
    <row r="3" spans="1:12" s="50" customFormat="1" ht="51.75" customHeight="1" outlineLevel="1" x14ac:dyDescent="0.2">
      <c r="A3" s="96" t="s">
        <v>323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49"/>
    </row>
    <row r="4" spans="1:12" ht="18" outlineLevel="1" x14ac:dyDescent="0.2">
      <c r="A4" s="37" t="s">
        <v>113</v>
      </c>
      <c r="B4" s="85"/>
      <c r="C4" s="85"/>
      <c r="D4" s="85"/>
      <c r="E4" s="85"/>
      <c r="F4" s="85"/>
      <c r="G4" s="85"/>
      <c r="H4" s="13" t="s">
        <v>19</v>
      </c>
      <c r="I4" s="84"/>
      <c r="J4" s="84"/>
      <c r="K4" s="84"/>
      <c r="L4" s="25"/>
    </row>
    <row r="5" spans="1:12" ht="18" outlineLevel="1" x14ac:dyDescent="0.2">
      <c r="A5" s="13" t="s">
        <v>16</v>
      </c>
      <c r="B5" s="85"/>
      <c r="C5" s="85"/>
      <c r="D5" s="85"/>
      <c r="E5" s="85"/>
      <c r="F5" s="85"/>
      <c r="G5" s="85"/>
      <c r="H5" s="13" t="s">
        <v>22</v>
      </c>
      <c r="I5" s="84"/>
      <c r="J5" s="84"/>
      <c r="K5" s="84"/>
      <c r="L5" s="22"/>
    </row>
    <row r="6" spans="1:12" ht="27.75" customHeight="1" outlineLevel="1" x14ac:dyDescent="0.2">
      <c r="A6" s="26" t="s">
        <v>25</v>
      </c>
      <c r="B6" s="85"/>
      <c r="C6" s="85"/>
      <c r="D6" s="85"/>
      <c r="E6" s="85"/>
      <c r="F6" s="85"/>
      <c r="G6" s="85"/>
      <c r="H6" s="13" t="s">
        <v>18</v>
      </c>
      <c r="I6" s="90"/>
      <c r="J6" s="90"/>
      <c r="K6" s="90"/>
      <c r="L6" s="22"/>
    </row>
    <row r="7" spans="1:12" ht="18" outlineLevel="1" x14ac:dyDescent="0.2">
      <c r="A7" s="26" t="s">
        <v>15</v>
      </c>
      <c r="B7" s="69"/>
      <c r="C7" s="70"/>
      <c r="D7" s="55"/>
      <c r="E7" s="54"/>
      <c r="F7" s="92"/>
      <c r="G7" s="93"/>
      <c r="H7" s="68" t="s">
        <v>324</v>
      </c>
      <c r="I7" s="91" t="b">
        <v>0</v>
      </c>
      <c r="J7" s="91"/>
      <c r="K7" s="91"/>
      <c r="L7" s="22"/>
    </row>
    <row r="8" spans="1:12" ht="18.75" customHeight="1" outlineLevel="1" x14ac:dyDescent="0.2">
      <c r="A8" s="26" t="s">
        <v>29</v>
      </c>
      <c r="B8" s="52"/>
      <c r="C8" s="53"/>
      <c r="D8" s="56"/>
      <c r="E8" s="58"/>
      <c r="F8" s="58"/>
      <c r="G8" s="59"/>
      <c r="H8" s="68"/>
      <c r="I8" s="91"/>
      <c r="J8" s="91"/>
      <c r="K8" s="91"/>
      <c r="L8" s="22"/>
    </row>
    <row r="9" spans="1:12" ht="18.75" customHeight="1" outlineLevel="1" x14ac:dyDescent="0.2">
      <c r="A9" s="13" t="s">
        <v>24</v>
      </c>
      <c r="B9" s="86"/>
      <c r="C9" s="87"/>
      <c r="D9" s="57"/>
      <c r="E9" s="58"/>
      <c r="F9" s="58"/>
      <c r="G9" s="59"/>
      <c r="H9" s="68"/>
      <c r="I9" s="91"/>
      <c r="J9" s="91"/>
      <c r="K9" s="91"/>
      <c r="L9" s="22"/>
    </row>
    <row r="10" spans="1:12" ht="18" customHeight="1" outlineLevel="1" x14ac:dyDescent="0.2">
      <c r="A10" s="13" t="s">
        <v>23</v>
      </c>
      <c r="B10" s="69"/>
      <c r="C10" s="70"/>
      <c r="D10" s="57"/>
      <c r="E10" s="71"/>
      <c r="F10" s="71"/>
      <c r="G10" s="72"/>
      <c r="H10" s="68" t="s">
        <v>27</v>
      </c>
      <c r="I10" s="88" t="b">
        <v>0</v>
      </c>
      <c r="J10" s="88"/>
      <c r="K10" s="88"/>
      <c r="L10" s="22"/>
    </row>
    <row r="11" spans="1:12" ht="26.25" customHeight="1" outlineLevel="1" x14ac:dyDescent="0.2">
      <c r="A11" s="13"/>
      <c r="B11" s="64"/>
      <c r="C11" s="63"/>
      <c r="D11" s="60"/>
      <c r="E11" s="74"/>
      <c r="F11" s="74"/>
      <c r="G11" s="74"/>
      <c r="H11" s="68"/>
      <c r="I11" s="88" t="b">
        <v>1</v>
      </c>
      <c r="J11" s="88"/>
      <c r="K11" s="88"/>
      <c r="L11" s="22"/>
    </row>
    <row r="12" spans="1:12" ht="24" customHeight="1" outlineLevel="1" x14ac:dyDescent="0.2">
      <c r="A12" s="13"/>
      <c r="B12" s="65" t="s">
        <v>322</v>
      </c>
      <c r="C12" s="62"/>
      <c r="D12" s="61"/>
      <c r="E12" s="74"/>
      <c r="F12" s="74"/>
      <c r="G12" s="74"/>
      <c r="H12" s="89" t="s">
        <v>17</v>
      </c>
      <c r="I12" s="83"/>
      <c r="J12" s="83"/>
      <c r="K12" s="83"/>
      <c r="L12" s="22"/>
    </row>
    <row r="13" spans="1:12" ht="15.75" customHeight="1" outlineLevel="1" x14ac:dyDescent="0.2">
      <c r="A13" s="36" t="s">
        <v>114</v>
      </c>
      <c r="B13" s="69"/>
      <c r="C13" s="69"/>
      <c r="D13" s="69"/>
      <c r="E13" s="69"/>
      <c r="F13" s="69"/>
      <c r="G13" s="69"/>
      <c r="H13" s="89"/>
      <c r="I13" s="83"/>
      <c r="J13" s="83"/>
      <c r="K13" s="83"/>
      <c r="L13" s="22"/>
    </row>
    <row r="14" spans="1:12" ht="18" outlineLevel="1" x14ac:dyDescent="0.2">
      <c r="A14" s="13" t="s">
        <v>16</v>
      </c>
      <c r="B14" s="69"/>
      <c r="C14" s="69"/>
      <c r="D14" s="69"/>
      <c r="E14" s="69"/>
      <c r="F14" s="69"/>
      <c r="G14" s="69"/>
      <c r="H14" s="89"/>
      <c r="I14" s="83"/>
      <c r="J14" s="83"/>
      <c r="K14" s="83"/>
      <c r="L14" s="25"/>
    </row>
    <row r="15" spans="1:12" ht="31.5" customHeight="1" outlineLevel="1" x14ac:dyDescent="0.2">
      <c r="A15" s="26" t="s">
        <v>26</v>
      </c>
      <c r="B15" s="69"/>
      <c r="C15" s="69"/>
      <c r="D15" s="69"/>
      <c r="E15" s="69"/>
      <c r="F15" s="69"/>
      <c r="G15" s="69"/>
      <c r="H15" s="89"/>
      <c r="I15" s="83"/>
      <c r="J15" s="83"/>
      <c r="K15" s="83"/>
      <c r="L15" s="25"/>
    </row>
    <row r="16" spans="1:12" ht="19.5" customHeight="1" outlineLevel="1" x14ac:dyDescent="0.2">
      <c r="A16" s="26" t="s">
        <v>15</v>
      </c>
      <c r="B16" s="69"/>
      <c r="C16" s="69"/>
      <c r="D16" s="55"/>
      <c r="E16" s="54"/>
      <c r="F16" s="73"/>
      <c r="G16" s="73"/>
      <c r="H16" s="89"/>
      <c r="I16" s="83"/>
      <c r="J16" s="83"/>
      <c r="K16" s="83"/>
      <c r="L16" s="25"/>
    </row>
    <row r="17" spans="1:12" ht="19.5" customHeight="1" outlineLevel="1" x14ac:dyDescent="0.2">
      <c r="A17" s="26" t="s">
        <v>29</v>
      </c>
      <c r="B17" s="86"/>
      <c r="C17" s="87"/>
      <c r="D17" s="66"/>
      <c r="E17" s="58"/>
      <c r="F17" s="58"/>
      <c r="G17" s="59"/>
      <c r="H17" s="89"/>
      <c r="I17" s="83"/>
      <c r="J17" s="83"/>
      <c r="K17" s="83"/>
      <c r="L17" s="25"/>
    </row>
    <row r="18" spans="1:12" ht="19.5" customHeight="1" outlineLevel="1" x14ac:dyDescent="0.2">
      <c r="A18" s="13" t="s">
        <v>24</v>
      </c>
      <c r="B18" s="69"/>
      <c r="C18" s="70"/>
      <c r="D18" s="57"/>
      <c r="E18" s="58"/>
      <c r="F18" s="58"/>
      <c r="G18" s="59"/>
      <c r="H18" s="89"/>
      <c r="I18" s="83"/>
      <c r="J18" s="83"/>
      <c r="K18" s="83"/>
      <c r="L18" s="25"/>
    </row>
    <row r="19" spans="1:12" ht="18.75" customHeight="1" outlineLevel="1" x14ac:dyDescent="0.2">
      <c r="A19" s="13" t="s">
        <v>23</v>
      </c>
      <c r="B19" s="69"/>
      <c r="C19" s="70"/>
      <c r="D19" s="57"/>
      <c r="E19" s="71"/>
      <c r="F19" s="71"/>
      <c r="G19" s="72"/>
      <c r="H19" s="89"/>
      <c r="I19" s="83"/>
      <c r="J19" s="83"/>
      <c r="K19" s="83"/>
      <c r="L19" s="25"/>
    </row>
    <row r="20" spans="1:12" ht="25.5" customHeight="1" outlineLevel="1" x14ac:dyDescent="0.2">
      <c r="A20" s="76" t="s">
        <v>119</v>
      </c>
      <c r="B20" s="77"/>
      <c r="C20" s="77"/>
      <c r="D20" s="77"/>
      <c r="E20" s="79" t="s">
        <v>307</v>
      </c>
      <c r="F20" s="79"/>
      <c r="G20" s="79"/>
      <c r="H20" s="79"/>
      <c r="I20" s="79"/>
      <c r="J20" s="79"/>
      <c r="K20" s="79"/>
      <c r="L20" s="25"/>
    </row>
    <row r="21" spans="1:12" ht="17.25" customHeight="1" outlineLevel="1" x14ac:dyDescent="0.2">
      <c r="A21" s="77"/>
      <c r="B21" s="77"/>
      <c r="C21" s="77"/>
      <c r="D21" s="77"/>
      <c r="E21" s="79"/>
      <c r="F21" s="79"/>
      <c r="G21" s="79"/>
      <c r="H21" s="79"/>
      <c r="I21" s="79"/>
      <c r="J21" s="79"/>
      <c r="K21" s="79"/>
      <c r="L21" s="27"/>
    </row>
    <row r="22" spans="1:12" ht="33" customHeight="1" outlineLevel="1" thickBot="1" x14ac:dyDescent="0.45">
      <c r="A22" s="78"/>
      <c r="B22" s="78"/>
      <c r="C22" s="78"/>
      <c r="D22" s="78"/>
      <c r="E22" s="75" t="str">
        <f>IF(COUNTIF(K25:K54657,"Call"),"Order Total:  "&amp;DOLLAR(SUMIFS(K25:K54657,K25:K54657,"&gt;0",K25:K54657,"&lt;100000000"))&amp;" + Unpriced Items","Order Total:  "&amp;DOLLAR(SUMIFS(K25:K54657,K25:K54657,"&gt;0",K25:K54657,"&lt;100000000")))</f>
        <v>Order Total:  $0.00</v>
      </c>
      <c r="F22" s="75"/>
      <c r="G22" s="75"/>
      <c r="H22" s="75"/>
      <c r="I22" s="75"/>
      <c r="J22" s="75"/>
      <c r="K22" s="75"/>
      <c r="L22" s="22"/>
    </row>
    <row r="23" spans="1:12" ht="34.5" customHeight="1" outlineLevel="1" thickBot="1" x14ac:dyDescent="0.25">
      <c r="A23" s="80" t="s">
        <v>125</v>
      </c>
      <c r="B23" s="81"/>
      <c r="C23" s="81"/>
      <c r="D23" s="81"/>
      <c r="E23" s="81"/>
      <c r="F23" s="81"/>
      <c r="G23" s="81"/>
      <c r="H23" s="81"/>
      <c r="I23" s="81"/>
      <c r="J23" s="81"/>
      <c r="K23" s="82"/>
      <c r="L23" s="22"/>
    </row>
    <row r="24" spans="1:12" s="40" customFormat="1" ht="46.5" customHeight="1" x14ac:dyDescent="0.2">
      <c r="A24" s="67" t="s">
        <v>13</v>
      </c>
      <c r="B24" s="67"/>
      <c r="C24" s="14" t="s">
        <v>4</v>
      </c>
      <c r="D24" s="15" t="s">
        <v>20</v>
      </c>
      <c r="E24" s="16" t="s">
        <v>28</v>
      </c>
      <c r="F24" s="17" t="s">
        <v>21</v>
      </c>
      <c r="G24" s="51" t="s">
        <v>0</v>
      </c>
      <c r="H24" s="35" t="s">
        <v>1</v>
      </c>
      <c r="I24" s="9" t="s">
        <v>31</v>
      </c>
      <c r="J24" s="10" t="s">
        <v>14</v>
      </c>
      <c r="K24" s="10" t="s">
        <v>30</v>
      </c>
      <c r="L24" s="34" t="s">
        <v>118</v>
      </c>
    </row>
    <row r="25" spans="1:12" ht="15.75" x14ac:dyDescent="0.2">
      <c r="A25" s="28" t="str">
        <f>IF(ISBLANK('ICC GRID'!A2),"---",'ICC GRID'!F2)</f>
        <v>Acer buergerianum</v>
      </c>
      <c r="B25" s="29"/>
      <c r="C25" s="30" t="str">
        <f>IF(ISBLANK('ICC GRID'!A2),"---",TRIM('ICC GRID'!A2))</f>
        <v>MP</v>
      </c>
      <c r="D25" s="31">
        <f>IF(ISBLANK('ICC GRID'!A2),"---",'ICC GRID'!E2)</f>
        <v>25</v>
      </c>
      <c r="E25" s="18">
        <f>IF(ISBLANK('ICC GRID'!A2),"---",IF('ICC GRID'!D2=0,"",'ICC GRID'!D2))</f>
        <v>0.85</v>
      </c>
      <c r="F25" s="19">
        <f>IF(ISBLANK('ICC GRID'!A2),"---",IF('ICC GRID'!C2=0,"",'ICC GRID'!C2))</f>
        <v>50</v>
      </c>
      <c r="G25" s="47"/>
      <c r="H25" s="48"/>
      <c r="I25" s="32" t="str">
        <f t="shared" ref="I25" si="0">IF(G25="","",IF(ROUNDUP(G25/D25,0)*D25&lt;&gt;G25,ROUNDUP(G25/D25,0)*D25,G25))</f>
        <v/>
      </c>
      <c r="J25" s="33" t="str">
        <f>IF(ISBLANK('ICC GRID'!A2),"---",IF(G25="","",IF(G25&lt;'ICC GRID'!C2,L25,E25)))</f>
        <v/>
      </c>
      <c r="K25" s="33" t="str">
        <f t="shared" ref="K25" si="1">IF(ISBLANK(G25),"",I25*J25)</f>
        <v/>
      </c>
      <c r="L25" s="18">
        <f>IF(ISBLANK('ICC GRID'!A2),"---",IF('ICC GRID'!B2=0,"",'ICC GRID'!B2))</f>
        <v>1.5</v>
      </c>
    </row>
    <row r="26" spans="1:12" ht="15.75" x14ac:dyDescent="0.2">
      <c r="A26" s="28" t="str">
        <f>IF(ISBLANK('ICC GRID'!A3),"---",'ICC GRID'!F3)</f>
        <v>Acer campbellii</v>
      </c>
      <c r="B26" s="29"/>
      <c r="C26" s="30" t="str">
        <f>IF(ISBLANK('ICC GRID'!A3),"---",TRIM('ICC GRID'!A3))</f>
        <v>2-3'</v>
      </c>
      <c r="D26" s="31">
        <f>IF(ISBLANK('ICC GRID'!A3),"---",'ICC GRID'!E3)</f>
        <v>25</v>
      </c>
      <c r="E26" s="18">
        <f>IF(ISBLANK('ICC GRID'!A3),"---",IF('ICC GRID'!D3=0,"",'ICC GRID'!D3))</f>
        <v>1.25</v>
      </c>
      <c r="F26" s="19">
        <f>IF(ISBLANK('ICC GRID'!A3),"---",IF('ICC GRID'!C3=0,"",'ICC GRID'!C3))</f>
        <v>50</v>
      </c>
      <c r="G26" s="47"/>
      <c r="H26" s="48"/>
      <c r="I26" s="32" t="str">
        <f t="shared" ref="I26:I89" si="2">IF(G26="","",IF(ROUNDUP(G26/D26,0)*D26&lt;&gt;G26,ROUNDUP(G26/D26,0)*D26,G26))</f>
        <v/>
      </c>
      <c r="J26" s="33" t="str">
        <f>IF(ISBLANK('ICC GRID'!A3),"---",IF(G26="","",IF(G26&lt;'ICC GRID'!C3,L26,E26)))</f>
        <v/>
      </c>
      <c r="K26" s="33" t="str">
        <f t="shared" ref="K26:K89" si="3">IF(ISBLANK(G26),"",I26*J26)</f>
        <v/>
      </c>
      <c r="L26" s="18">
        <f>IF(ISBLANK('ICC GRID'!A3),"---",IF('ICC GRID'!B3=0,"",'ICC GRID'!B3))</f>
        <v>2.2000000000000002</v>
      </c>
    </row>
    <row r="27" spans="1:12" ht="15.75" x14ac:dyDescent="0.2">
      <c r="A27" s="28" t="str">
        <f>IF(ISBLANK('ICC GRID'!A4),"---",'ICC GRID'!F4)</f>
        <v>Acer campestre</v>
      </c>
      <c r="B27" s="29"/>
      <c r="C27" s="30" t="str">
        <f>IF(ISBLANK('ICC GRID'!A4),"---",TRIM('ICC GRID'!A4))</f>
        <v>6-12"</v>
      </c>
      <c r="D27" s="31">
        <f>IF(ISBLANK('ICC GRID'!A4),"---",'ICC GRID'!E4)</f>
        <v>25</v>
      </c>
      <c r="E27" s="18">
        <f>IF(ISBLANK('ICC GRID'!A4),"---",IF('ICC GRID'!D4=0,"",'ICC GRID'!D4))</f>
        <v>0.8</v>
      </c>
      <c r="F27" s="19">
        <f>IF(ISBLANK('ICC GRID'!A4),"---",IF('ICC GRID'!C4=0,"",'ICC GRID'!C4))</f>
        <v>50</v>
      </c>
      <c r="G27" s="47"/>
      <c r="H27" s="48"/>
      <c r="I27" s="32" t="str">
        <f t="shared" si="2"/>
        <v/>
      </c>
      <c r="J27" s="33" t="str">
        <f>IF(ISBLANK('ICC GRID'!A4),"---",IF(G27="","",IF(G27&lt;'ICC GRID'!C4,L27,E27)))</f>
        <v/>
      </c>
      <c r="K27" s="33" t="str">
        <f t="shared" si="3"/>
        <v/>
      </c>
      <c r="L27" s="18">
        <f>IF(ISBLANK('ICC GRID'!A4),"---",IF('ICC GRID'!B4=0,"",'ICC GRID'!B4))</f>
        <v>1.4</v>
      </c>
    </row>
    <row r="28" spans="1:12" ht="15.75" x14ac:dyDescent="0.2">
      <c r="A28" s="28" t="str">
        <f>IF(ISBLANK('ICC GRID'!A5),"---",'ICC GRID'!F5)</f>
        <v>Acer campestre</v>
      </c>
      <c r="B28" s="29"/>
      <c r="C28" s="30" t="str">
        <f>IF(ISBLANK('ICC GRID'!A5),"---",TRIM('ICC GRID'!A5))</f>
        <v>1-2'</v>
      </c>
      <c r="D28" s="31">
        <f>IF(ISBLANK('ICC GRID'!A5),"---",'ICC GRID'!E5)</f>
        <v>25</v>
      </c>
      <c r="E28" s="18">
        <f>IF(ISBLANK('ICC GRID'!A5),"---",IF('ICC GRID'!D5=0,"",'ICC GRID'!D5))</f>
        <v>0.95</v>
      </c>
      <c r="F28" s="19">
        <f>IF(ISBLANK('ICC GRID'!A5),"---",IF('ICC GRID'!C5=0,"",'ICC GRID'!C5))</f>
        <v>50</v>
      </c>
      <c r="G28" s="47"/>
      <c r="H28" s="48"/>
      <c r="I28" s="32" t="str">
        <f t="shared" si="2"/>
        <v/>
      </c>
      <c r="J28" s="33" t="str">
        <f>IF(ISBLANK('ICC GRID'!A5),"---",IF(G28="","",IF(G28&lt;'ICC GRID'!C5,L28,E28)))</f>
        <v/>
      </c>
      <c r="K28" s="33" t="str">
        <f t="shared" si="3"/>
        <v/>
      </c>
      <c r="L28" s="18">
        <f>IF(ISBLANK('ICC GRID'!A5),"---",IF('ICC GRID'!B5=0,"",'ICC GRID'!B5))</f>
        <v>1.7</v>
      </c>
    </row>
    <row r="29" spans="1:12" ht="15.75" x14ac:dyDescent="0.2">
      <c r="A29" s="28" t="str">
        <f>IF(ISBLANK('ICC GRID'!A6),"---",'ICC GRID'!F6)</f>
        <v>Acer circinatum</v>
      </c>
      <c r="B29" s="29"/>
      <c r="C29" s="30" t="str">
        <f>IF(ISBLANK('ICC GRID'!A6),"---",TRIM('ICC GRID'!A6))</f>
        <v>6-12"</v>
      </c>
      <c r="D29" s="31">
        <f>IF(ISBLANK('ICC GRID'!A6),"---",'ICC GRID'!E6)</f>
        <v>25</v>
      </c>
      <c r="E29" s="18">
        <f>IF(ISBLANK('ICC GRID'!A6),"---",IF('ICC GRID'!D6=0,"",'ICC GRID'!D6))</f>
        <v>0.6</v>
      </c>
      <c r="F29" s="19">
        <f>IF(ISBLANK('ICC GRID'!A6),"---",IF('ICC GRID'!C6=0,"",'ICC GRID'!C6))</f>
        <v>50</v>
      </c>
      <c r="G29" s="47"/>
      <c r="H29" s="48"/>
      <c r="I29" s="32" t="str">
        <f t="shared" si="2"/>
        <v/>
      </c>
      <c r="J29" s="33" t="str">
        <f>IF(ISBLANK('ICC GRID'!A6),"---",IF(G29="","",IF(G29&lt;'ICC GRID'!C6,L29,E29)))</f>
        <v/>
      </c>
      <c r="K29" s="33" t="str">
        <f t="shared" si="3"/>
        <v/>
      </c>
      <c r="L29" s="18">
        <f>IF(ISBLANK('ICC GRID'!A6),"---",IF('ICC GRID'!B6=0,"",'ICC GRID'!B6))</f>
        <v>1.05</v>
      </c>
    </row>
    <row r="30" spans="1:12" ht="15.75" x14ac:dyDescent="0.2">
      <c r="A30" s="28" t="str">
        <f>IF(ISBLANK('ICC GRID'!A7),"---",'ICC GRID'!F7)</f>
        <v>Acer circinatum 'Pacific Fire'</v>
      </c>
      <c r="B30" s="29"/>
      <c r="C30" s="30" t="str">
        <f>IF(ISBLANK('ICC GRID'!A7),"---",TRIM('ICC GRID'!A7))</f>
        <v>#1 2-3'</v>
      </c>
      <c r="D30" s="31">
        <f>IF(ISBLANK('ICC GRID'!A7),"---",'ICC GRID'!E7)</f>
        <v>5</v>
      </c>
      <c r="E30" s="18">
        <f>IF(ISBLANK('ICC GRID'!A7),"---",IF('ICC GRID'!D7=0,"",'ICC GRID'!D7))</f>
        <v>17.350000000000001</v>
      </c>
      <c r="F30" s="19">
        <f>IF(ISBLANK('ICC GRID'!A7),"---",IF('ICC GRID'!C7=0,"",'ICC GRID'!C7))</f>
        <v>10</v>
      </c>
      <c r="G30" s="47"/>
      <c r="H30" s="48"/>
      <c r="I30" s="32" t="str">
        <f t="shared" si="2"/>
        <v/>
      </c>
      <c r="J30" s="33" t="str">
        <f>IF(ISBLANK('ICC GRID'!A7),"---",IF(G30="","",IF(G30&lt;'ICC GRID'!C7,L30,E30)))</f>
        <v/>
      </c>
      <c r="K30" s="33" t="str">
        <f t="shared" si="3"/>
        <v/>
      </c>
      <c r="L30" s="18">
        <f>IF(ISBLANK('ICC GRID'!A7),"---",IF('ICC GRID'!B7=0,"",'ICC GRID'!B7))</f>
        <v>30.4</v>
      </c>
    </row>
    <row r="31" spans="1:12" ht="15.75" x14ac:dyDescent="0.2">
      <c r="A31" s="28" t="str">
        <f>IF(ISBLANK('ICC GRID'!A8),"---",'ICC GRID'!F8)</f>
        <v>Acer circinatum 'Pacific Sprite'</v>
      </c>
      <c r="B31" s="29"/>
      <c r="C31" s="30" t="str">
        <f>IF(ISBLANK('ICC GRID'!A8),"---",TRIM('ICC GRID'!A8))</f>
        <v>#1 1-2'</v>
      </c>
      <c r="D31" s="31">
        <f>IF(ISBLANK('ICC GRID'!A8),"---",'ICC GRID'!E8)</f>
        <v>5</v>
      </c>
      <c r="E31" s="18">
        <f>IF(ISBLANK('ICC GRID'!A8),"---",IF('ICC GRID'!D8=0,"",'ICC GRID'!D8))</f>
        <v>7.85</v>
      </c>
      <c r="F31" s="19">
        <f>IF(ISBLANK('ICC GRID'!A8),"---",IF('ICC GRID'!C8=0,"",'ICC GRID'!C8))</f>
        <v>10</v>
      </c>
      <c r="G31" s="47"/>
      <c r="H31" s="48"/>
      <c r="I31" s="32" t="str">
        <f t="shared" si="2"/>
        <v/>
      </c>
      <c r="J31" s="33" t="str">
        <f>IF(ISBLANK('ICC GRID'!A8),"---",IF(G31="","",IF(G31&lt;'ICC GRID'!C8,L31,E31)))</f>
        <v/>
      </c>
      <c r="K31" s="33" t="str">
        <f t="shared" si="3"/>
        <v/>
      </c>
      <c r="L31" s="18">
        <f>IF(ISBLANK('ICC GRID'!A8),"---",IF('ICC GRID'!B8=0,"",'ICC GRID'!B8))</f>
        <v>12.6</v>
      </c>
    </row>
    <row r="32" spans="1:12" ht="15.75" x14ac:dyDescent="0.2">
      <c r="A32" s="28" t="str">
        <f>IF(ISBLANK('ICC GRID'!A9),"---",'ICC GRID'!F9)</f>
        <v>Acer circinatum 'Pacific Sprite'</v>
      </c>
      <c r="B32" s="29"/>
      <c r="C32" s="30" t="str">
        <f>IF(ISBLANK('ICC GRID'!A9),"---",TRIM('ICC GRID'!A9))</f>
        <v>#1 2-3'</v>
      </c>
      <c r="D32" s="31">
        <f>IF(ISBLANK('ICC GRID'!A9),"---",'ICC GRID'!E9)</f>
        <v>5</v>
      </c>
      <c r="E32" s="18">
        <f>IF(ISBLANK('ICC GRID'!A9),"---",IF('ICC GRID'!D9=0,"",'ICC GRID'!D9))</f>
        <v>9.85</v>
      </c>
      <c r="F32" s="19">
        <f>IF(ISBLANK('ICC GRID'!A9),"---",IF('ICC GRID'!C9=0,"",'ICC GRID'!C9))</f>
        <v>10</v>
      </c>
      <c r="G32" s="47"/>
      <c r="H32" s="48"/>
      <c r="I32" s="32" t="str">
        <f t="shared" si="2"/>
        <v/>
      </c>
      <c r="J32" s="33" t="str">
        <f>IF(ISBLANK('ICC GRID'!A9),"---",IF(G32="","",IF(G32&lt;'ICC GRID'!C9,L32,E32)))</f>
        <v/>
      </c>
      <c r="K32" s="33" t="str">
        <f t="shared" si="3"/>
        <v/>
      </c>
      <c r="L32" s="18">
        <f>IF(ISBLANK('ICC GRID'!A9),"---",IF('ICC GRID'!B9=0,"",'ICC GRID'!B9))</f>
        <v>17.25</v>
      </c>
    </row>
    <row r="33" spans="1:12" ht="15.75" x14ac:dyDescent="0.2">
      <c r="A33" s="28" t="str">
        <f>IF(ISBLANK('ICC GRID'!A10),"---",'ICC GRID'!F10)</f>
        <v>Acer circinatum 'Three Cheers'™ - NEW &amp; EXCLUSIVE</v>
      </c>
      <c r="B33" s="29"/>
      <c r="C33" s="30" t="str">
        <f>IF(ISBLANK('ICC GRID'!A10),"---",TRIM('ICC GRID'!A10))</f>
        <v>#1 2-3'</v>
      </c>
      <c r="D33" s="31">
        <f>IF(ISBLANK('ICC GRID'!A10),"---",'ICC GRID'!E10)</f>
        <v>5</v>
      </c>
      <c r="E33" s="18">
        <f>IF(ISBLANK('ICC GRID'!A10),"---",IF('ICC GRID'!D10=0,"",'ICC GRID'!D10))</f>
        <v>14.35</v>
      </c>
      <c r="F33" s="19">
        <f>IF(ISBLANK('ICC GRID'!A10),"---",IF('ICC GRID'!C10=0,"",'ICC GRID'!C10))</f>
        <v>10</v>
      </c>
      <c r="G33" s="47"/>
      <c r="H33" s="48"/>
      <c r="I33" s="32" t="str">
        <f t="shared" si="2"/>
        <v/>
      </c>
      <c r="J33" s="33" t="str">
        <f>IF(ISBLANK('ICC GRID'!A10),"---",IF(G33="","",IF(G33&lt;'ICC GRID'!C10,L33,E33)))</f>
        <v/>
      </c>
      <c r="K33" s="33" t="str">
        <f t="shared" si="3"/>
        <v/>
      </c>
      <c r="L33" s="18">
        <f>IF(ISBLANK('ICC GRID'!A10),"---",IF('ICC GRID'!B10=0,"",'ICC GRID'!B10))</f>
        <v>25.15</v>
      </c>
    </row>
    <row r="34" spans="1:12" ht="15.75" x14ac:dyDescent="0.2">
      <c r="A34" s="28" t="str">
        <f>IF(ISBLANK('ICC GRID'!A11),"---",'ICC GRID'!F11)</f>
        <v>Acer circinatum 'Three Cheers'™ - NEW &amp; EXCLUSIVE</v>
      </c>
      <c r="B34" s="29"/>
      <c r="C34" s="30" t="str">
        <f>IF(ISBLANK('ICC GRID'!A11),"---",TRIM('ICC GRID'!A11))</f>
        <v>#1 3-4' LT BRCH</v>
      </c>
      <c r="D34" s="31">
        <f>IF(ISBLANK('ICC GRID'!A11),"---",'ICC GRID'!E11)</f>
        <v>5</v>
      </c>
      <c r="E34" s="18">
        <f>IF(ISBLANK('ICC GRID'!A11),"---",IF('ICC GRID'!D11=0,"",'ICC GRID'!D11))</f>
        <v>19.100000000000001</v>
      </c>
      <c r="F34" s="19">
        <f>IF(ISBLANK('ICC GRID'!A11),"---",IF('ICC GRID'!C11=0,"",'ICC GRID'!C11))</f>
        <v>10</v>
      </c>
      <c r="G34" s="47"/>
      <c r="H34" s="48"/>
      <c r="I34" s="32" t="str">
        <f t="shared" si="2"/>
        <v/>
      </c>
      <c r="J34" s="33" t="str">
        <f>IF(ISBLANK('ICC GRID'!A11),"---",IF(G34="","",IF(G34&lt;'ICC GRID'!C11,L34,E34)))</f>
        <v/>
      </c>
      <c r="K34" s="33" t="str">
        <f t="shared" si="3"/>
        <v/>
      </c>
      <c r="L34" s="18">
        <f>IF(ISBLANK('ICC GRID'!A11),"---",IF('ICC GRID'!B11=0,"",'ICC GRID'!B11))</f>
        <v>33.450000000000003</v>
      </c>
    </row>
    <row r="35" spans="1:12" ht="15.75" x14ac:dyDescent="0.2">
      <c r="A35" s="28" t="str">
        <f>IF(ISBLANK('ICC GRID'!A12),"---",'ICC GRID'!F12)</f>
        <v>Acer circinatum 'Three Cheers'™ - NEW &amp; EXCLUSIVE</v>
      </c>
      <c r="B35" s="29"/>
      <c r="C35" s="30" t="str">
        <f>IF(ISBLANK('ICC GRID'!A12),"---",TRIM('ICC GRID'!A12))</f>
        <v>#1 4-5' LT BRCH</v>
      </c>
      <c r="D35" s="31">
        <f>IF(ISBLANK('ICC GRID'!A12),"---",'ICC GRID'!E12)</f>
        <v>5</v>
      </c>
      <c r="E35" s="18">
        <f>IF(ISBLANK('ICC GRID'!A12),"---",IF('ICC GRID'!D12=0,"",'ICC GRID'!D12))</f>
        <v>22.1</v>
      </c>
      <c r="F35" s="19">
        <f>IF(ISBLANK('ICC GRID'!A12),"---",IF('ICC GRID'!C12=0,"",'ICC GRID'!C12))</f>
        <v>10</v>
      </c>
      <c r="G35" s="47"/>
      <c r="H35" s="48"/>
      <c r="I35" s="32" t="str">
        <f t="shared" si="2"/>
        <v/>
      </c>
      <c r="J35" s="33" t="str">
        <f>IF(ISBLANK('ICC GRID'!A12),"---",IF(G35="","",IF(G35&lt;'ICC GRID'!C12,L35,E35)))</f>
        <v/>
      </c>
      <c r="K35" s="33" t="str">
        <f t="shared" si="3"/>
        <v/>
      </c>
      <c r="L35" s="18">
        <f>IF(ISBLANK('ICC GRID'!A12),"---",IF('ICC GRID'!B12=0,"",'ICC GRID'!B12))</f>
        <v>38.700000000000003</v>
      </c>
    </row>
    <row r="36" spans="1:12" ht="15.75" x14ac:dyDescent="0.2">
      <c r="A36" s="28" t="str">
        <f>IF(ISBLANK('ICC GRID'!A13),"---",'ICC GRID'!F13)</f>
        <v>Acer circinatum 'Three Cheers'™ - NEW &amp; EXCLUSIVE</v>
      </c>
      <c r="B36" s="29"/>
      <c r="C36" s="30" t="str">
        <f>IF(ISBLANK('ICC GRID'!A13),"---",TRIM('ICC GRID'!A13))</f>
        <v>3-4'</v>
      </c>
      <c r="D36" s="31">
        <f>IF(ISBLANK('ICC GRID'!A13),"---",'ICC GRID'!E13)</f>
        <v>5</v>
      </c>
      <c r="E36" s="18">
        <f>IF(ISBLANK('ICC GRID'!A13),"---",IF('ICC GRID'!D13=0,"",'ICC GRID'!D13))</f>
        <v>16.600000000000001</v>
      </c>
      <c r="F36" s="19">
        <f>IF(ISBLANK('ICC GRID'!A13),"---",IF('ICC GRID'!C13=0,"",'ICC GRID'!C13))</f>
        <v>10</v>
      </c>
      <c r="G36" s="47"/>
      <c r="H36" s="48"/>
      <c r="I36" s="32" t="str">
        <f t="shared" si="2"/>
        <v/>
      </c>
      <c r="J36" s="33" t="str">
        <f>IF(ISBLANK('ICC GRID'!A13),"---",IF(G36="","",IF(G36&lt;'ICC GRID'!C13,L36,E36)))</f>
        <v/>
      </c>
      <c r="K36" s="33" t="str">
        <f t="shared" si="3"/>
        <v/>
      </c>
      <c r="L36" s="18">
        <f>IF(ISBLANK('ICC GRID'!A13),"---",IF('ICC GRID'!B13=0,"",'ICC GRID'!B13))</f>
        <v>27.1</v>
      </c>
    </row>
    <row r="37" spans="1:12" ht="15.75" x14ac:dyDescent="0.2">
      <c r="A37" s="28" t="str">
        <f>IF(ISBLANK('ICC GRID'!A14),"---",'ICC GRID'!F14)</f>
        <v>Acer davidii</v>
      </c>
      <c r="B37" s="29"/>
      <c r="C37" s="30" t="str">
        <f>IF(ISBLANK('ICC GRID'!A14),"---",TRIM('ICC GRID'!A14))</f>
        <v>MP</v>
      </c>
      <c r="D37" s="31">
        <f>IF(ISBLANK('ICC GRID'!A14),"---",'ICC GRID'!E14)</f>
        <v>25</v>
      </c>
      <c r="E37" s="18">
        <f>IF(ISBLANK('ICC GRID'!A14),"---",IF('ICC GRID'!D14=0,"",'ICC GRID'!D14))</f>
        <v>0.85</v>
      </c>
      <c r="F37" s="19">
        <f>IF(ISBLANK('ICC GRID'!A14),"---",IF('ICC GRID'!C14=0,"",'ICC GRID'!C14))</f>
        <v>50</v>
      </c>
      <c r="G37" s="47"/>
      <c r="H37" s="48"/>
      <c r="I37" s="32" t="str">
        <f t="shared" si="2"/>
        <v/>
      </c>
      <c r="J37" s="33" t="str">
        <f>IF(ISBLANK('ICC GRID'!A14),"---",IF(G37="","",IF(G37&lt;'ICC GRID'!C14,L37,E37)))</f>
        <v/>
      </c>
      <c r="K37" s="33" t="str">
        <f t="shared" si="3"/>
        <v/>
      </c>
      <c r="L37" s="18">
        <f>IF(ISBLANK('ICC GRID'!A14),"---",IF('ICC GRID'!B14=0,"",'ICC GRID'!B14))</f>
        <v>1.5</v>
      </c>
    </row>
    <row r="38" spans="1:12" ht="15.75" x14ac:dyDescent="0.2">
      <c r="A38" s="28" t="str">
        <f>IF(ISBLANK('ICC GRID'!A15),"---",'ICC GRID'!F15)</f>
        <v>Acer griseum</v>
      </c>
      <c r="B38" s="29"/>
      <c r="C38" s="30" t="str">
        <f>IF(ISBLANK('ICC GRID'!A15),"---",TRIM('ICC GRID'!A15))</f>
        <v>LP 1-2'</v>
      </c>
      <c r="D38" s="31">
        <f>IF(ISBLANK('ICC GRID'!A15),"---",'ICC GRID'!E15)</f>
        <v>10</v>
      </c>
      <c r="E38" s="18">
        <f>IF(ISBLANK('ICC GRID'!A15),"---",IF('ICC GRID'!D15=0,"",'ICC GRID'!D15))</f>
        <v>4.1500000000000004</v>
      </c>
      <c r="F38" s="19">
        <f>IF(ISBLANK('ICC GRID'!A15),"---",IF('ICC GRID'!C15=0,"",'ICC GRID'!C15))</f>
        <v>20</v>
      </c>
      <c r="G38" s="47"/>
      <c r="H38" s="48"/>
      <c r="I38" s="32" t="str">
        <f t="shared" si="2"/>
        <v/>
      </c>
      <c r="J38" s="33" t="str">
        <f>IF(ISBLANK('ICC GRID'!A15),"---",IF(G38="","",IF(G38&lt;'ICC GRID'!C15,L38,E38)))</f>
        <v/>
      </c>
      <c r="K38" s="33" t="str">
        <f t="shared" si="3"/>
        <v/>
      </c>
      <c r="L38" s="18">
        <f>IF(ISBLANK('ICC GRID'!A15),"---",IF('ICC GRID'!B15=0,"",'ICC GRID'!B15))</f>
        <v>7.3</v>
      </c>
    </row>
    <row r="39" spans="1:12" ht="15.75" x14ac:dyDescent="0.2">
      <c r="A39" s="28" t="str">
        <f>IF(ISBLANK('ICC GRID'!A16),"---",'ICC GRID'!F16)</f>
        <v>Acer griseum</v>
      </c>
      <c r="B39" s="29"/>
      <c r="C39" s="30" t="str">
        <f>IF(ISBLANK('ICC GRID'!A16),"---",TRIM('ICC GRID'!A16))</f>
        <v>3-4'</v>
      </c>
      <c r="D39" s="31">
        <f>IF(ISBLANK('ICC GRID'!A16),"---",'ICC GRID'!E16)</f>
        <v>10</v>
      </c>
      <c r="E39" s="18">
        <f>IF(ISBLANK('ICC GRID'!A16),"---",IF('ICC GRID'!D16=0,"",'ICC GRID'!D16))</f>
        <v>5.6</v>
      </c>
      <c r="F39" s="19">
        <f>IF(ISBLANK('ICC GRID'!A16),"---",IF('ICC GRID'!C16=0,"",'ICC GRID'!C16))</f>
        <v>20</v>
      </c>
      <c r="G39" s="47"/>
      <c r="H39" s="48"/>
      <c r="I39" s="32" t="str">
        <f t="shared" si="2"/>
        <v/>
      </c>
      <c r="J39" s="33" t="str">
        <f>IF(ISBLANK('ICC GRID'!A16),"---",IF(G39="","",IF(G39&lt;'ICC GRID'!C16,L39,E39)))</f>
        <v/>
      </c>
      <c r="K39" s="33" t="str">
        <f t="shared" si="3"/>
        <v/>
      </c>
      <c r="L39" s="18">
        <f>IF(ISBLANK('ICC GRID'!A16),"---",IF('ICC GRID'!B16=0,"",'ICC GRID'!B16))</f>
        <v>9.8000000000000007</v>
      </c>
    </row>
    <row r="40" spans="1:12" ht="15.75" x14ac:dyDescent="0.2">
      <c r="A40" s="28" t="str">
        <f>IF(ISBLANK('ICC GRID'!A17),"---",'ICC GRID'!F17)</f>
        <v>Acer griseum</v>
      </c>
      <c r="B40" s="29"/>
      <c r="C40" s="30" t="str">
        <f>IF(ISBLANK('ICC GRID'!A17),"---",TRIM('ICC GRID'!A17))</f>
        <v>4-5'</v>
      </c>
      <c r="D40" s="31">
        <f>IF(ISBLANK('ICC GRID'!A17),"---",'ICC GRID'!E17)</f>
        <v>10</v>
      </c>
      <c r="E40" s="18">
        <f>IF(ISBLANK('ICC GRID'!A17),"---",IF('ICC GRID'!D17=0,"",'ICC GRID'!D17))</f>
        <v>6.8</v>
      </c>
      <c r="F40" s="19">
        <f>IF(ISBLANK('ICC GRID'!A17),"---",IF('ICC GRID'!C17=0,"",'ICC GRID'!C17))</f>
        <v>20</v>
      </c>
      <c r="G40" s="47"/>
      <c r="H40" s="48"/>
      <c r="I40" s="32" t="str">
        <f t="shared" si="2"/>
        <v/>
      </c>
      <c r="J40" s="33" t="str">
        <f>IF(ISBLANK('ICC GRID'!A17),"---",IF(G40="","",IF(G40&lt;'ICC GRID'!C17,L40,E40)))</f>
        <v/>
      </c>
      <c r="K40" s="33" t="str">
        <f t="shared" si="3"/>
        <v/>
      </c>
      <c r="L40" s="18">
        <f>IF(ISBLANK('ICC GRID'!A17),"---",IF('ICC GRID'!B17=0,"",'ICC GRID'!B17))</f>
        <v>11.9</v>
      </c>
    </row>
    <row r="41" spans="1:12" ht="15.75" x14ac:dyDescent="0.2">
      <c r="A41" s="28" t="str">
        <f>IF(ISBLANK('ICC GRID'!A18),"---",'ICC GRID'!F18)</f>
        <v>Acer japonicum 'Attaryi'</v>
      </c>
      <c r="B41" s="29"/>
      <c r="C41" s="30" t="str">
        <f>IF(ISBLANK('ICC GRID'!A18),"---",TRIM('ICC GRID'!A18))</f>
        <v>#1 2-3' WHIP</v>
      </c>
      <c r="D41" s="31">
        <f>IF(ISBLANK('ICC GRID'!A18),"---",'ICC GRID'!E18)</f>
        <v>5</v>
      </c>
      <c r="E41" s="18">
        <f>IF(ISBLANK('ICC GRID'!A18),"---",IF('ICC GRID'!D18=0,"",'ICC GRID'!D18))</f>
        <v>9.85</v>
      </c>
      <c r="F41" s="19">
        <f>IF(ISBLANK('ICC GRID'!A18),"---",IF('ICC GRID'!C18=0,"",'ICC GRID'!C18))</f>
        <v>10</v>
      </c>
      <c r="G41" s="47"/>
      <c r="H41" s="48"/>
      <c r="I41" s="32" t="str">
        <f t="shared" si="2"/>
        <v/>
      </c>
      <c r="J41" s="33" t="str">
        <f>IF(ISBLANK('ICC GRID'!A18),"---",IF(G41="","",IF(G41&lt;'ICC GRID'!C18,L41,E41)))</f>
        <v/>
      </c>
      <c r="K41" s="33" t="str">
        <f t="shared" si="3"/>
        <v/>
      </c>
      <c r="L41" s="18">
        <f>IF(ISBLANK('ICC GRID'!A18),"---",IF('ICC GRID'!B18=0,"",'ICC GRID'!B18))</f>
        <v>17.25</v>
      </c>
    </row>
    <row r="42" spans="1:12" ht="15.75" x14ac:dyDescent="0.2">
      <c r="A42" s="28" t="str">
        <f>IF(ISBLANK('ICC GRID'!A19),"---",'ICC GRID'!F19)</f>
        <v>Acer japonicum 'Green Cascade'</v>
      </c>
      <c r="B42" s="29"/>
      <c r="C42" s="30" t="str">
        <f>IF(ISBLANK('ICC GRID'!A19),"---",TRIM('ICC GRID'!A19))</f>
        <v>#1 2-3' WHIP</v>
      </c>
      <c r="D42" s="31">
        <f>IF(ISBLANK('ICC GRID'!A19),"---",'ICC GRID'!E19)</f>
        <v>5</v>
      </c>
      <c r="E42" s="18">
        <f>IF(ISBLANK('ICC GRID'!A19),"---",IF('ICC GRID'!D19=0,"",'ICC GRID'!D19))</f>
        <v>9.85</v>
      </c>
      <c r="F42" s="19">
        <f>IF(ISBLANK('ICC GRID'!A19),"---",IF('ICC GRID'!C19=0,"",'ICC GRID'!C19))</f>
        <v>10</v>
      </c>
      <c r="G42" s="47"/>
      <c r="H42" s="48"/>
      <c r="I42" s="32" t="str">
        <f t="shared" si="2"/>
        <v/>
      </c>
      <c r="J42" s="33" t="str">
        <f>IF(ISBLANK('ICC GRID'!A19),"---",IF(G42="","",IF(G42&lt;'ICC GRID'!C19,L42,E42)))</f>
        <v/>
      </c>
      <c r="K42" s="33" t="str">
        <f t="shared" si="3"/>
        <v/>
      </c>
      <c r="L42" s="18">
        <f>IF(ISBLANK('ICC GRID'!A19),"---",IF('ICC GRID'!B19=0,"",'ICC GRID'!B19))</f>
        <v>17.25</v>
      </c>
    </row>
    <row r="43" spans="1:12" ht="15.75" x14ac:dyDescent="0.2">
      <c r="A43" s="28" t="str">
        <f>IF(ISBLANK('ICC GRID'!A20),"---",'ICC GRID'!F20)</f>
        <v>Acer japonicum 'Green Cascade'</v>
      </c>
      <c r="B43" s="29"/>
      <c r="C43" s="30" t="str">
        <f>IF(ISBLANK('ICC GRID'!A20),"---",TRIM('ICC GRID'!A20))</f>
        <v>#1 3-4' WHIP</v>
      </c>
      <c r="D43" s="31">
        <f>IF(ISBLANK('ICC GRID'!A20),"---",'ICC GRID'!E20)</f>
        <v>5</v>
      </c>
      <c r="E43" s="18">
        <f>IF(ISBLANK('ICC GRID'!A20),"---",IF('ICC GRID'!D20=0,"",'ICC GRID'!D20))</f>
        <v>11.35</v>
      </c>
      <c r="F43" s="19">
        <f>IF(ISBLANK('ICC GRID'!A20),"---",IF('ICC GRID'!C20=0,"",'ICC GRID'!C20))</f>
        <v>10</v>
      </c>
      <c r="G43" s="47"/>
      <c r="H43" s="48"/>
      <c r="I43" s="32" t="str">
        <f t="shared" si="2"/>
        <v/>
      </c>
      <c r="J43" s="33" t="str">
        <f>IF(ISBLANK('ICC GRID'!A20),"---",IF(G43="","",IF(G43&lt;'ICC GRID'!C20,L43,E43)))</f>
        <v/>
      </c>
      <c r="K43" s="33" t="str">
        <f t="shared" si="3"/>
        <v/>
      </c>
      <c r="L43" s="18">
        <f>IF(ISBLANK('ICC GRID'!A20),"---",IF('ICC GRID'!B20=0,"",'ICC GRID'!B20))</f>
        <v>19.899999999999999</v>
      </c>
    </row>
    <row r="44" spans="1:12" ht="15.75" x14ac:dyDescent="0.2">
      <c r="A44" s="28" t="str">
        <f>IF(ISBLANK('ICC GRID'!A21),"---",'ICC GRID'!F21)</f>
        <v>Acer japonicum 'O isami'</v>
      </c>
      <c r="B44" s="29"/>
      <c r="C44" s="30" t="str">
        <f>IF(ISBLANK('ICC GRID'!A21),"---",TRIM('ICC GRID'!A21))</f>
        <v>#1 3-4' WHIP</v>
      </c>
      <c r="D44" s="31">
        <f>IF(ISBLANK('ICC GRID'!A21),"---",'ICC GRID'!E21)</f>
        <v>5</v>
      </c>
      <c r="E44" s="18">
        <f>IF(ISBLANK('ICC GRID'!A21),"---",IF('ICC GRID'!D21=0,"",'ICC GRID'!D21))</f>
        <v>11.35</v>
      </c>
      <c r="F44" s="19">
        <f>IF(ISBLANK('ICC GRID'!A21),"---",IF('ICC GRID'!C21=0,"",'ICC GRID'!C21))</f>
        <v>10</v>
      </c>
      <c r="G44" s="47"/>
      <c r="H44" s="48"/>
      <c r="I44" s="32" t="str">
        <f t="shared" si="2"/>
        <v/>
      </c>
      <c r="J44" s="33" t="str">
        <f>IF(ISBLANK('ICC GRID'!A21),"---",IF(G44="","",IF(G44&lt;'ICC GRID'!C21,L44,E44)))</f>
        <v/>
      </c>
      <c r="K44" s="33" t="str">
        <f t="shared" si="3"/>
        <v/>
      </c>
      <c r="L44" s="18">
        <f>IF(ISBLANK('ICC GRID'!A21),"---",IF('ICC GRID'!B21=0,"",'ICC GRID'!B21))</f>
        <v>19.899999999999999</v>
      </c>
    </row>
    <row r="45" spans="1:12" ht="15.75" x14ac:dyDescent="0.2">
      <c r="A45" s="28" t="str">
        <f>IF(ISBLANK('ICC GRID'!A22),"---",'ICC GRID'!F22)</f>
        <v>Acer macrophyllum</v>
      </c>
      <c r="B45" s="29"/>
      <c r="C45" s="30" t="str">
        <f>IF(ISBLANK('ICC GRID'!A22),"---",TRIM('ICC GRID'!A22))</f>
        <v>1-2'</v>
      </c>
      <c r="D45" s="31">
        <f>IF(ISBLANK('ICC GRID'!A22),"---",'ICC GRID'!E22)</f>
        <v>25</v>
      </c>
      <c r="E45" s="18">
        <f>IF(ISBLANK('ICC GRID'!A22),"---",IF('ICC GRID'!D22=0,"",'ICC GRID'!D22))</f>
        <v>0.95</v>
      </c>
      <c r="F45" s="19">
        <f>IF(ISBLANK('ICC GRID'!A22),"---",IF('ICC GRID'!C22=0,"",'ICC GRID'!C22))</f>
        <v>50</v>
      </c>
      <c r="G45" s="47"/>
      <c r="H45" s="48"/>
      <c r="I45" s="32" t="str">
        <f t="shared" si="2"/>
        <v/>
      </c>
      <c r="J45" s="33" t="str">
        <f>IF(ISBLANK('ICC GRID'!A22),"---",IF(G45="","",IF(G45&lt;'ICC GRID'!C22,L45,E45)))</f>
        <v/>
      </c>
      <c r="K45" s="33" t="str">
        <f t="shared" si="3"/>
        <v/>
      </c>
      <c r="L45" s="18">
        <f>IF(ISBLANK('ICC GRID'!A22),"---",IF('ICC GRID'!B22=0,"",'ICC GRID'!B22))</f>
        <v>1.7</v>
      </c>
    </row>
    <row r="46" spans="1:12" ht="15.75" x14ac:dyDescent="0.2">
      <c r="A46" s="28" t="str">
        <f>IF(ISBLANK('ICC GRID'!A23),"---",'ICC GRID'!F23)</f>
        <v>Acer macrophyllum</v>
      </c>
      <c r="B46" s="29"/>
      <c r="C46" s="30" t="str">
        <f>IF(ISBLANK('ICC GRID'!A23),"---",TRIM('ICC GRID'!A23))</f>
        <v>2-3'</v>
      </c>
      <c r="D46" s="31">
        <f>IF(ISBLANK('ICC GRID'!A23),"---",'ICC GRID'!E23)</f>
        <v>25</v>
      </c>
      <c r="E46" s="18">
        <f>IF(ISBLANK('ICC GRID'!A23),"---",IF('ICC GRID'!D23=0,"",'ICC GRID'!D23))</f>
        <v>1.25</v>
      </c>
      <c r="F46" s="19">
        <f>IF(ISBLANK('ICC GRID'!A23),"---",IF('ICC GRID'!C23=0,"",'ICC GRID'!C23))</f>
        <v>50</v>
      </c>
      <c r="G46" s="47"/>
      <c r="H46" s="48"/>
      <c r="I46" s="32" t="str">
        <f t="shared" si="2"/>
        <v/>
      </c>
      <c r="J46" s="33" t="str">
        <f>IF(ISBLANK('ICC GRID'!A23),"---",IF(G46="","",IF(G46&lt;'ICC GRID'!C23,L46,E46)))</f>
        <v/>
      </c>
      <c r="K46" s="33" t="str">
        <f t="shared" si="3"/>
        <v/>
      </c>
      <c r="L46" s="18">
        <f>IF(ISBLANK('ICC GRID'!A23),"---",IF('ICC GRID'!B23=0,"",'ICC GRID'!B23))</f>
        <v>2.2000000000000002</v>
      </c>
    </row>
    <row r="47" spans="1:12" ht="15.75" x14ac:dyDescent="0.2">
      <c r="A47" s="28" t="str">
        <f>IF(ISBLANK('ICC GRID'!A24),"---",'ICC GRID'!F24)</f>
        <v>Acer macrophyllum</v>
      </c>
      <c r="B47" s="29"/>
      <c r="C47" s="30" t="str">
        <f>IF(ISBLANK('ICC GRID'!A24),"---",TRIM('ICC GRID'!A24))</f>
        <v>3-4'</v>
      </c>
      <c r="D47" s="31">
        <f>IF(ISBLANK('ICC GRID'!A24),"---",'ICC GRID'!E24)</f>
        <v>10</v>
      </c>
      <c r="E47" s="18">
        <f>IF(ISBLANK('ICC GRID'!A24),"---",IF('ICC GRID'!D24=0,"",'ICC GRID'!D24))</f>
        <v>1.5</v>
      </c>
      <c r="F47" s="19">
        <f>IF(ISBLANK('ICC GRID'!A24),"---",IF('ICC GRID'!C24=0,"",'ICC GRID'!C24))</f>
        <v>50</v>
      </c>
      <c r="G47" s="47"/>
      <c r="H47" s="48"/>
      <c r="I47" s="32" t="str">
        <f t="shared" si="2"/>
        <v/>
      </c>
      <c r="J47" s="33" t="str">
        <f>IF(ISBLANK('ICC GRID'!A24),"---",IF(G47="","",IF(G47&lt;'ICC GRID'!C24,L47,E47)))</f>
        <v/>
      </c>
      <c r="K47" s="33" t="str">
        <f t="shared" si="3"/>
        <v/>
      </c>
      <c r="L47" s="18">
        <f>IF(ISBLANK('ICC GRID'!A24),"---",IF('ICC GRID'!B24=0,"",'ICC GRID'!B24))</f>
        <v>2.65</v>
      </c>
    </row>
    <row r="48" spans="1:12" ht="15.75" x14ac:dyDescent="0.2">
      <c r="A48" s="28" t="str">
        <f>IF(ISBLANK('ICC GRID'!A25),"---",'ICC GRID'!F25)</f>
        <v>Acer macrophyllum 'Santiam Snows'</v>
      </c>
      <c r="B48" s="29"/>
      <c r="C48" s="30" t="str">
        <f>IF(ISBLANK('ICC GRID'!A25),"---",TRIM('ICC GRID'!A25))</f>
        <v>#1 6-12"</v>
      </c>
      <c r="D48" s="31">
        <f>IF(ISBLANK('ICC GRID'!A25),"---",'ICC GRID'!E25)</f>
        <v>5</v>
      </c>
      <c r="E48" s="18">
        <f>IF(ISBLANK('ICC GRID'!A25),"---",IF('ICC GRID'!D25=0,"",'ICC GRID'!D25))</f>
        <v>20</v>
      </c>
      <c r="F48" s="19">
        <f>IF(ISBLANK('ICC GRID'!A25),"---",IF('ICC GRID'!C25=0,"",'ICC GRID'!C25))</f>
        <v>10</v>
      </c>
      <c r="G48" s="47"/>
      <c r="H48" s="48"/>
      <c r="I48" s="32" t="str">
        <f t="shared" si="2"/>
        <v/>
      </c>
      <c r="J48" s="33" t="str">
        <f>IF(ISBLANK('ICC GRID'!A25),"---",IF(G48="","",IF(G48&lt;'ICC GRID'!C25,L48,E48)))</f>
        <v/>
      </c>
      <c r="K48" s="33" t="str">
        <f t="shared" si="3"/>
        <v/>
      </c>
      <c r="L48" s="18">
        <f>IF(ISBLANK('ICC GRID'!A25),"---",IF('ICC GRID'!B25=0,"",'ICC GRID'!B25))</f>
        <v>35</v>
      </c>
    </row>
    <row r="49" spans="1:12" ht="15.75" x14ac:dyDescent="0.2">
      <c r="A49" s="28" t="str">
        <f>IF(ISBLANK('ICC GRID'!A26),"---",'ICC GRID'!F26)</f>
        <v>Acer mandshuricum</v>
      </c>
      <c r="B49" s="29"/>
      <c r="C49" s="30" t="str">
        <f>IF(ISBLANK('ICC GRID'!A26),"---",TRIM('ICC GRID'!A26))</f>
        <v>2-3'</v>
      </c>
      <c r="D49" s="31">
        <f>IF(ISBLANK('ICC GRID'!A26),"---",'ICC GRID'!E26)</f>
        <v>25</v>
      </c>
      <c r="E49" s="18">
        <f>IF(ISBLANK('ICC GRID'!A26),"---",IF('ICC GRID'!D26=0,"",'ICC GRID'!D26))</f>
        <v>3.15</v>
      </c>
      <c r="F49" s="19">
        <f>IF(ISBLANK('ICC GRID'!A26),"---",IF('ICC GRID'!C26=0,"",'ICC GRID'!C26))</f>
        <v>50</v>
      </c>
      <c r="G49" s="47"/>
      <c r="H49" s="48"/>
      <c r="I49" s="32" t="str">
        <f t="shared" si="2"/>
        <v/>
      </c>
      <c r="J49" s="33" t="str">
        <f>IF(ISBLANK('ICC GRID'!A26),"---",IF(G49="","",IF(G49&lt;'ICC GRID'!C26,L49,E49)))</f>
        <v/>
      </c>
      <c r="K49" s="33" t="str">
        <f t="shared" si="3"/>
        <v/>
      </c>
      <c r="L49" s="18">
        <f>IF(ISBLANK('ICC GRID'!A26),"---",IF('ICC GRID'!B26=0,"",'ICC GRID'!B26))</f>
        <v>5.55</v>
      </c>
    </row>
    <row r="50" spans="1:12" ht="15.75" x14ac:dyDescent="0.2">
      <c r="A50" s="28" t="str">
        <f>IF(ISBLANK('ICC GRID'!A27),"---",'ICC GRID'!F27)</f>
        <v>Acer mandshuricum</v>
      </c>
      <c r="B50" s="29"/>
      <c r="C50" s="30" t="str">
        <f>IF(ISBLANK('ICC GRID'!A27),"---",TRIM('ICC GRID'!A27))</f>
        <v>3-4'</v>
      </c>
      <c r="D50" s="31">
        <f>IF(ISBLANK('ICC GRID'!A27),"---",'ICC GRID'!E27)</f>
        <v>10</v>
      </c>
      <c r="E50" s="18">
        <f>IF(ISBLANK('ICC GRID'!A27),"---",IF('ICC GRID'!D27=0,"",'ICC GRID'!D27))</f>
        <v>4.3</v>
      </c>
      <c r="F50" s="19">
        <f>IF(ISBLANK('ICC GRID'!A27),"---",IF('ICC GRID'!C27=0,"",'ICC GRID'!C27))</f>
        <v>20</v>
      </c>
      <c r="G50" s="47"/>
      <c r="H50" s="48"/>
      <c r="I50" s="32" t="str">
        <f t="shared" si="2"/>
        <v/>
      </c>
      <c r="J50" s="33" t="str">
        <f>IF(ISBLANK('ICC GRID'!A27),"---",IF(G50="","",IF(G50&lt;'ICC GRID'!C27,L50,E50)))</f>
        <v/>
      </c>
      <c r="K50" s="33" t="str">
        <f t="shared" si="3"/>
        <v/>
      </c>
      <c r="L50" s="18">
        <f>IF(ISBLANK('ICC GRID'!A27),"---",IF('ICC GRID'!B27=0,"",'ICC GRID'!B27))</f>
        <v>7.55</v>
      </c>
    </row>
    <row r="51" spans="1:12" ht="15.75" x14ac:dyDescent="0.2">
      <c r="A51" s="28" t="str">
        <f>IF(ISBLANK('ICC GRID'!A28),"---",'ICC GRID'!F28)</f>
        <v>Acer maximowiczianum</v>
      </c>
      <c r="B51" s="29"/>
      <c r="C51" s="30" t="str">
        <f>IF(ISBLANK('ICC GRID'!A28),"---",TRIM('ICC GRID'!A28))</f>
        <v>2-3'</v>
      </c>
      <c r="D51" s="31">
        <f>IF(ISBLANK('ICC GRID'!A28),"---",'ICC GRID'!E28)</f>
        <v>25</v>
      </c>
      <c r="E51" s="18">
        <f>IF(ISBLANK('ICC GRID'!A28),"---",IF('ICC GRID'!D28=0,"",'ICC GRID'!D28))</f>
        <v>3.65</v>
      </c>
      <c r="F51" s="19">
        <f>IF(ISBLANK('ICC GRID'!A28),"---",IF('ICC GRID'!C28=0,"",'ICC GRID'!C28))</f>
        <v>50</v>
      </c>
      <c r="G51" s="47"/>
      <c r="H51" s="48"/>
      <c r="I51" s="32" t="str">
        <f t="shared" si="2"/>
        <v/>
      </c>
      <c r="J51" s="33" t="str">
        <f>IF(ISBLANK('ICC GRID'!A28),"---",IF(G51="","",IF(G51&lt;'ICC GRID'!C28,L51,E51)))</f>
        <v/>
      </c>
      <c r="K51" s="33" t="str">
        <f t="shared" si="3"/>
        <v/>
      </c>
      <c r="L51" s="18">
        <f>IF(ISBLANK('ICC GRID'!A28),"---",IF('ICC GRID'!B28=0,"",'ICC GRID'!B28))</f>
        <v>7.15</v>
      </c>
    </row>
    <row r="52" spans="1:12" ht="15.75" x14ac:dyDescent="0.2">
      <c r="A52" s="28" t="str">
        <f>IF(ISBLANK('ICC GRID'!A29),"---",'ICC GRID'!F29)</f>
        <v>Acer negundo</v>
      </c>
      <c r="B52" s="29"/>
      <c r="C52" s="30" t="str">
        <f>IF(ISBLANK('ICC GRID'!A29),"---",TRIM('ICC GRID'!A29))</f>
        <v>MP</v>
      </c>
      <c r="D52" s="31">
        <f>IF(ISBLANK('ICC GRID'!A29),"---",'ICC GRID'!E29)</f>
        <v>25</v>
      </c>
      <c r="E52" s="18">
        <f>IF(ISBLANK('ICC GRID'!A29),"---",IF('ICC GRID'!D29=0,"",'ICC GRID'!D29))</f>
        <v>0.85</v>
      </c>
      <c r="F52" s="19">
        <f>IF(ISBLANK('ICC GRID'!A29),"---",IF('ICC GRID'!C29=0,"",'ICC GRID'!C29))</f>
        <v>50</v>
      </c>
      <c r="G52" s="47"/>
      <c r="H52" s="48"/>
      <c r="I52" s="32" t="str">
        <f t="shared" si="2"/>
        <v/>
      </c>
      <c r="J52" s="33" t="str">
        <f>IF(ISBLANK('ICC GRID'!A29),"---",IF(G52="","",IF(G52&lt;'ICC GRID'!C29,L52,E52)))</f>
        <v/>
      </c>
      <c r="K52" s="33" t="str">
        <f t="shared" si="3"/>
        <v/>
      </c>
      <c r="L52" s="18">
        <f>IF(ISBLANK('ICC GRID'!A29),"---",IF('ICC GRID'!B29=0,"",'ICC GRID'!B29))</f>
        <v>1.5</v>
      </c>
    </row>
    <row r="53" spans="1:12" ht="15.75" x14ac:dyDescent="0.2">
      <c r="A53" s="28" t="str">
        <f>IF(ISBLANK('ICC GRID'!A30),"---",'ICC GRID'!F30)</f>
        <v>Acer palmatum</v>
      </c>
      <c r="B53" s="29"/>
      <c r="C53" s="30" t="str">
        <f>IF(ISBLANK('ICC GRID'!A30),"---",TRIM('ICC GRID'!A30))</f>
        <v>SP 1/8"</v>
      </c>
      <c r="D53" s="31">
        <f>IF(ISBLANK('ICC GRID'!A30),"---",'ICC GRID'!E30)</f>
        <v>25</v>
      </c>
      <c r="E53" s="18">
        <f>IF(ISBLANK('ICC GRID'!A30),"---",IF('ICC GRID'!D30=0,"",'ICC GRID'!D30))</f>
        <v>0.65</v>
      </c>
      <c r="F53" s="19">
        <f>IF(ISBLANK('ICC GRID'!A30),"---",IF('ICC GRID'!C30=0,"",'ICC GRID'!C30))</f>
        <v>100</v>
      </c>
      <c r="G53" s="47"/>
      <c r="H53" s="48"/>
      <c r="I53" s="32" t="str">
        <f t="shared" si="2"/>
        <v/>
      </c>
      <c r="J53" s="33" t="str">
        <f>IF(ISBLANK('ICC GRID'!A30),"---",IF(G53="","",IF(G53&lt;'ICC GRID'!C30,L53,E53)))</f>
        <v/>
      </c>
      <c r="K53" s="33" t="str">
        <f t="shared" si="3"/>
        <v/>
      </c>
      <c r="L53" s="18">
        <f>IF(ISBLANK('ICC GRID'!A30),"---",IF('ICC GRID'!B30=0,"",'ICC GRID'!B30))</f>
        <v>1.1499999999999999</v>
      </c>
    </row>
    <row r="54" spans="1:12" ht="15.75" x14ac:dyDescent="0.2">
      <c r="A54" s="28" t="str">
        <f>IF(ISBLANK('ICC GRID'!A31),"---",'ICC GRID'!F31)</f>
        <v>Acer palmatum</v>
      </c>
      <c r="B54" s="29"/>
      <c r="C54" s="30" t="str">
        <f>IF(ISBLANK('ICC GRID'!A31),"---",TRIM('ICC GRID'!A31))</f>
        <v>SP 3/16"</v>
      </c>
      <c r="D54" s="31">
        <f>IF(ISBLANK('ICC GRID'!A31),"---",'ICC GRID'!E31)</f>
        <v>25</v>
      </c>
      <c r="E54" s="18">
        <f>IF(ISBLANK('ICC GRID'!A31),"---",IF('ICC GRID'!D31=0,"",'ICC GRID'!D31))</f>
        <v>0.85</v>
      </c>
      <c r="F54" s="19">
        <f>IF(ISBLANK('ICC GRID'!A31),"---",IF('ICC GRID'!C31=0,"",'ICC GRID'!C31))</f>
        <v>100</v>
      </c>
      <c r="G54" s="47"/>
      <c r="H54" s="48"/>
      <c r="I54" s="32" t="str">
        <f t="shared" si="2"/>
        <v/>
      </c>
      <c r="J54" s="33" t="str">
        <f>IF(ISBLANK('ICC GRID'!A31),"---",IF(G54="","",IF(G54&lt;'ICC GRID'!C31,L54,E54)))</f>
        <v/>
      </c>
      <c r="K54" s="33" t="str">
        <f t="shared" si="3"/>
        <v/>
      </c>
      <c r="L54" s="18">
        <f>IF(ISBLANK('ICC GRID'!A31),"---",IF('ICC GRID'!B31=0,"",'ICC GRID'!B31))</f>
        <v>1.5</v>
      </c>
    </row>
    <row r="55" spans="1:12" ht="15.75" x14ac:dyDescent="0.2">
      <c r="A55" s="28" t="str">
        <f>IF(ISBLANK('ICC GRID'!A32),"---",'ICC GRID'!F32)</f>
        <v>Acer palmatum</v>
      </c>
      <c r="B55" s="29"/>
      <c r="C55" s="30" t="str">
        <f>IF(ISBLANK('ICC GRID'!A32),"---",TRIM('ICC GRID'!A32))</f>
        <v>MP DWARF</v>
      </c>
      <c r="D55" s="31">
        <f>IF(ISBLANK('ICC GRID'!A32),"---",'ICC GRID'!E32)</f>
        <v>25</v>
      </c>
      <c r="E55" s="18">
        <f>IF(ISBLANK('ICC GRID'!A32),"---",IF('ICC GRID'!D32=0,"",'ICC GRID'!D32))</f>
        <v>2.65</v>
      </c>
      <c r="F55" s="19">
        <f>IF(ISBLANK('ICC GRID'!A32),"---",IF('ICC GRID'!C32=0,"",'ICC GRID'!C32))</f>
        <v>50</v>
      </c>
      <c r="G55" s="47"/>
      <c r="H55" s="48"/>
      <c r="I55" s="32" t="str">
        <f t="shared" si="2"/>
        <v/>
      </c>
      <c r="J55" s="33" t="str">
        <f>IF(ISBLANK('ICC GRID'!A32),"---",IF(G55="","",IF(G55&lt;'ICC GRID'!C32,L55,E55)))</f>
        <v/>
      </c>
      <c r="K55" s="33" t="str">
        <f t="shared" si="3"/>
        <v/>
      </c>
      <c r="L55" s="18">
        <f>IF(ISBLANK('ICC GRID'!A32),"---",IF('ICC GRID'!B32=0,"",'ICC GRID'!B32))</f>
        <v>4.6500000000000004</v>
      </c>
    </row>
    <row r="56" spans="1:12" ht="15.75" x14ac:dyDescent="0.2">
      <c r="A56" s="28" t="str">
        <f>IF(ISBLANK('ICC GRID'!A33),"---",'ICC GRID'!F33)</f>
        <v>Acer palmatum</v>
      </c>
      <c r="B56" s="29"/>
      <c r="C56" s="30" t="str">
        <f>IF(ISBLANK('ICC GRID'!A33),"---",TRIM('ICC GRID'!A33))</f>
        <v>MP 1/8"</v>
      </c>
      <c r="D56" s="31">
        <f>IF(ISBLANK('ICC GRID'!A33),"---",'ICC GRID'!E33)</f>
        <v>25</v>
      </c>
      <c r="E56" s="18">
        <f>IF(ISBLANK('ICC GRID'!A33),"---",IF('ICC GRID'!D33=0,"",'ICC GRID'!D33))</f>
        <v>0.8</v>
      </c>
      <c r="F56" s="19">
        <f>IF(ISBLANK('ICC GRID'!A33),"---",IF('ICC GRID'!C33=0,"",'ICC GRID'!C33))</f>
        <v>100</v>
      </c>
      <c r="G56" s="47"/>
      <c r="H56" s="48"/>
      <c r="I56" s="32" t="str">
        <f t="shared" si="2"/>
        <v/>
      </c>
      <c r="J56" s="33" t="str">
        <f>IF(ISBLANK('ICC GRID'!A33),"---",IF(G56="","",IF(G56&lt;'ICC GRID'!C33,L56,E56)))</f>
        <v/>
      </c>
      <c r="K56" s="33" t="str">
        <f t="shared" si="3"/>
        <v/>
      </c>
      <c r="L56" s="18">
        <f>IF(ISBLANK('ICC GRID'!A33),"---",IF('ICC GRID'!B33=0,"",'ICC GRID'!B33))</f>
        <v>1.4</v>
      </c>
    </row>
    <row r="57" spans="1:12" ht="15.75" x14ac:dyDescent="0.2">
      <c r="A57" s="28" t="str">
        <f>IF(ISBLANK('ICC GRID'!A34),"---",'ICC GRID'!F34)</f>
        <v>Acer palmatum - ORDER FOR SUMMER BUDDING</v>
      </c>
      <c r="B57" s="29"/>
      <c r="C57" s="30" t="str">
        <f>IF(ISBLANK('ICC GRID'!A34),"---",TRIM('ICC GRID'!A34))</f>
        <v>MP 3/16"</v>
      </c>
      <c r="D57" s="31">
        <f>IF(ISBLANK('ICC GRID'!A34),"---",'ICC GRID'!E34)</f>
        <v>25</v>
      </c>
      <c r="E57" s="18">
        <f>IF(ISBLANK('ICC GRID'!A34),"---",IF('ICC GRID'!D34=0,"",'ICC GRID'!D34))</f>
        <v>0.95</v>
      </c>
      <c r="F57" s="19">
        <f>IF(ISBLANK('ICC GRID'!A34),"---",IF('ICC GRID'!C34=0,"",'ICC GRID'!C34))</f>
        <v>100</v>
      </c>
      <c r="G57" s="47"/>
      <c r="H57" s="48"/>
      <c r="I57" s="32" t="str">
        <f t="shared" si="2"/>
        <v/>
      </c>
      <c r="J57" s="33" t="str">
        <f>IF(ISBLANK('ICC GRID'!A34),"---",IF(G57="","",IF(G57&lt;'ICC GRID'!C34,L57,E57)))</f>
        <v/>
      </c>
      <c r="K57" s="33" t="str">
        <f t="shared" si="3"/>
        <v/>
      </c>
      <c r="L57" s="18">
        <f>IF(ISBLANK('ICC GRID'!A34),"---",IF('ICC GRID'!B34=0,"",'ICC GRID'!B34))</f>
        <v>1.7</v>
      </c>
    </row>
    <row r="58" spans="1:12" ht="15.75" x14ac:dyDescent="0.2">
      <c r="A58" s="28" t="str">
        <f>IF(ISBLANK('ICC GRID'!A35),"---",'ICC GRID'!F35)</f>
        <v>Acer palmatum - ORDER FOR SUMMER BUDDING</v>
      </c>
      <c r="B58" s="29"/>
      <c r="C58" s="30" t="str">
        <f>IF(ISBLANK('ICC GRID'!A35),"---",TRIM('ICC GRID'!A35))</f>
        <v>MP 1/4"</v>
      </c>
      <c r="D58" s="31">
        <f>IF(ISBLANK('ICC GRID'!A35),"---",'ICC GRID'!E35)</f>
        <v>25</v>
      </c>
      <c r="E58" s="18">
        <f>IF(ISBLANK('ICC GRID'!A35),"---",IF('ICC GRID'!D35=0,"",'ICC GRID'!D35))</f>
        <v>1.3</v>
      </c>
      <c r="F58" s="19">
        <f>IF(ISBLANK('ICC GRID'!A35),"---",IF('ICC GRID'!C35=0,"",'ICC GRID'!C35))</f>
        <v>100</v>
      </c>
      <c r="G58" s="47"/>
      <c r="H58" s="48"/>
      <c r="I58" s="32" t="str">
        <f t="shared" si="2"/>
        <v/>
      </c>
      <c r="J58" s="33" t="str">
        <f>IF(ISBLANK('ICC GRID'!A35),"---",IF(G58="","",IF(G58&lt;'ICC GRID'!C35,L58,E58)))</f>
        <v/>
      </c>
      <c r="K58" s="33" t="str">
        <f t="shared" si="3"/>
        <v/>
      </c>
      <c r="L58" s="18">
        <f>IF(ISBLANK('ICC GRID'!A35),"---",IF('ICC GRID'!B35=0,"",'ICC GRID'!B35))</f>
        <v>2.2999999999999998</v>
      </c>
    </row>
    <row r="59" spans="1:12" ht="15.75" x14ac:dyDescent="0.2">
      <c r="A59" s="28" t="str">
        <f>IF(ISBLANK('ICC GRID'!A36),"---",'ICC GRID'!F36)</f>
        <v>Acer palmatum</v>
      </c>
      <c r="B59" s="29"/>
      <c r="C59" s="30" t="str">
        <f>IF(ISBLANK('ICC GRID'!A36),"---",TRIM('ICC GRID'!A36))</f>
        <v>LP 3/16"</v>
      </c>
      <c r="D59" s="31">
        <f>IF(ISBLANK('ICC GRID'!A36),"---",'ICC GRID'!E36)</f>
        <v>10</v>
      </c>
      <c r="E59" s="18">
        <f>IF(ISBLANK('ICC GRID'!A36),"---",IF('ICC GRID'!D36=0,"",'ICC GRID'!D36))</f>
        <v>1.75</v>
      </c>
      <c r="F59" s="19">
        <f>IF(ISBLANK('ICC GRID'!A36),"---",IF('ICC GRID'!C36=0,"",'ICC GRID'!C36))</f>
        <v>100</v>
      </c>
      <c r="G59" s="47"/>
      <c r="H59" s="48"/>
      <c r="I59" s="32" t="str">
        <f t="shared" si="2"/>
        <v/>
      </c>
      <c r="J59" s="33" t="str">
        <f>IF(ISBLANK('ICC GRID'!A36),"---",IF(G59="","",IF(G59&lt;'ICC GRID'!C36,L59,E59)))</f>
        <v/>
      </c>
      <c r="K59" s="33" t="str">
        <f t="shared" si="3"/>
        <v/>
      </c>
      <c r="L59" s="18">
        <f>IF(ISBLANK('ICC GRID'!A36),"---",IF('ICC GRID'!B36=0,"",'ICC GRID'!B36))</f>
        <v>3</v>
      </c>
    </row>
    <row r="60" spans="1:12" ht="15.75" x14ac:dyDescent="0.2">
      <c r="A60" s="28" t="str">
        <f>IF(ISBLANK('ICC GRID'!A37),"---",'ICC GRID'!F37)</f>
        <v>Acer palmatum</v>
      </c>
      <c r="B60" s="29"/>
      <c r="C60" s="30" t="str">
        <f>IF(ISBLANK('ICC GRID'!A37),"---",TRIM('ICC GRID'!A37))</f>
        <v>LP 1/4"</v>
      </c>
      <c r="D60" s="31">
        <f>IF(ISBLANK('ICC GRID'!A37),"---",'ICC GRID'!E37)</f>
        <v>10</v>
      </c>
      <c r="E60" s="18">
        <f>IF(ISBLANK('ICC GRID'!A37),"---",IF('ICC GRID'!D37=0,"",'ICC GRID'!D37))</f>
        <v>1.95</v>
      </c>
      <c r="F60" s="19">
        <f>IF(ISBLANK('ICC GRID'!A37),"---",IF('ICC GRID'!C37=0,"",'ICC GRID'!C37))</f>
        <v>100</v>
      </c>
      <c r="G60" s="47"/>
      <c r="H60" s="48"/>
      <c r="I60" s="32" t="str">
        <f t="shared" si="2"/>
        <v/>
      </c>
      <c r="J60" s="33" t="str">
        <f>IF(ISBLANK('ICC GRID'!A37),"---",IF(G60="","",IF(G60&lt;'ICC GRID'!C37,L60,E60)))</f>
        <v/>
      </c>
      <c r="K60" s="33" t="str">
        <f t="shared" si="3"/>
        <v/>
      </c>
      <c r="L60" s="18">
        <f>IF(ISBLANK('ICC GRID'!A37),"---",IF('ICC GRID'!B37=0,"",'ICC GRID'!B37))</f>
        <v>3.5</v>
      </c>
    </row>
    <row r="61" spans="1:12" ht="15.75" x14ac:dyDescent="0.2">
      <c r="A61" s="28" t="str">
        <f>IF(ISBLANK('ICC GRID'!A38),"---",'ICC GRID'!F38)</f>
        <v>Acer palmatum</v>
      </c>
      <c r="B61" s="29"/>
      <c r="C61" s="30" t="str">
        <f>IF(ISBLANK('ICC GRID'!A38),"---",TRIM('ICC GRID'!A38))</f>
        <v>LP 3/8"</v>
      </c>
      <c r="D61" s="31">
        <f>IF(ISBLANK('ICC GRID'!A38),"---",'ICC GRID'!E38)</f>
        <v>10</v>
      </c>
      <c r="E61" s="18">
        <f>IF(ISBLANK('ICC GRID'!A38),"---",IF('ICC GRID'!D38=0,"",'ICC GRID'!D38))</f>
        <v>2.2000000000000002</v>
      </c>
      <c r="F61" s="19">
        <f>IF(ISBLANK('ICC GRID'!A38),"---",IF('ICC GRID'!C38=0,"",'ICC GRID'!C38))</f>
        <v>100</v>
      </c>
      <c r="G61" s="47"/>
      <c r="H61" s="48"/>
      <c r="I61" s="32" t="str">
        <f t="shared" si="2"/>
        <v/>
      </c>
      <c r="J61" s="33" t="str">
        <f>IF(ISBLANK('ICC GRID'!A38),"---",IF(G61="","",IF(G61&lt;'ICC GRID'!C38,L61,E61)))</f>
        <v/>
      </c>
      <c r="K61" s="33" t="str">
        <f t="shared" si="3"/>
        <v/>
      </c>
      <c r="L61" s="18">
        <f>IF(ISBLANK('ICC GRID'!A38),"---",IF('ICC GRID'!B38=0,"",'ICC GRID'!B38))</f>
        <v>3.75</v>
      </c>
    </row>
    <row r="62" spans="1:12" ht="15.75" x14ac:dyDescent="0.2">
      <c r="A62" s="28" t="str">
        <f>IF(ISBLANK('ICC GRID'!A39),"---",'ICC GRID'!F39)</f>
        <v>Acer palmatum 'Ara kawa'</v>
      </c>
      <c r="B62" s="29"/>
      <c r="C62" s="30" t="str">
        <f>IF(ISBLANK('ICC GRID'!A39),"---",TRIM('ICC GRID'!A39))</f>
        <v>#1 3-4' WHIP</v>
      </c>
      <c r="D62" s="31">
        <f>IF(ISBLANK('ICC GRID'!A39),"---",'ICC GRID'!E39)</f>
        <v>5</v>
      </c>
      <c r="E62" s="18">
        <f>IF(ISBLANK('ICC GRID'!A39),"---",IF('ICC GRID'!D39=0,"",'ICC GRID'!D39))</f>
        <v>11.25</v>
      </c>
      <c r="F62" s="19">
        <f>IF(ISBLANK('ICC GRID'!A39),"---",IF('ICC GRID'!C39=0,"",'ICC GRID'!C39))</f>
        <v>10</v>
      </c>
      <c r="G62" s="47"/>
      <c r="H62" s="48"/>
      <c r="I62" s="32" t="str">
        <f t="shared" si="2"/>
        <v/>
      </c>
      <c r="J62" s="33" t="str">
        <f>IF(ISBLANK('ICC GRID'!A39),"---",IF(G62="","",IF(G62&lt;'ICC GRID'!C39,L62,E62)))</f>
        <v/>
      </c>
      <c r="K62" s="33" t="str">
        <f t="shared" si="3"/>
        <v/>
      </c>
      <c r="L62" s="18">
        <f>IF(ISBLANK('ICC GRID'!A39),"---",IF('ICC GRID'!B39=0,"",'ICC GRID'!B39))</f>
        <v>19.7</v>
      </c>
    </row>
    <row r="63" spans="1:12" ht="15.75" x14ac:dyDescent="0.2">
      <c r="A63" s="28" t="str">
        <f>IF(ISBLANK('ICC GRID'!A40),"---",'ICC GRID'!F40)</f>
        <v>Acer palmatum 'Bloodgood'</v>
      </c>
      <c r="B63" s="29"/>
      <c r="C63" s="30" t="str">
        <f>IF(ISBLANK('ICC GRID'!A40),"---",TRIM('ICC GRID'!A40))</f>
        <v>#1 1-2' WHIP</v>
      </c>
      <c r="D63" s="31">
        <f>IF(ISBLANK('ICC GRID'!A40),"---",'ICC GRID'!E40)</f>
        <v>5</v>
      </c>
      <c r="E63" s="18">
        <f>IF(ISBLANK('ICC GRID'!A40),"---",IF('ICC GRID'!D40=0,"",'ICC GRID'!D40))</f>
        <v>8.25</v>
      </c>
      <c r="F63" s="19">
        <f>IF(ISBLANK('ICC GRID'!A40),"---",IF('ICC GRID'!C40=0,"",'ICC GRID'!C40))</f>
        <v>10</v>
      </c>
      <c r="G63" s="47"/>
      <c r="H63" s="48"/>
      <c r="I63" s="32" t="str">
        <f t="shared" si="2"/>
        <v/>
      </c>
      <c r="J63" s="33" t="str">
        <f>IF(ISBLANK('ICC GRID'!A40),"---",IF(G63="","",IF(G63&lt;'ICC GRID'!C40,L63,E63)))</f>
        <v/>
      </c>
      <c r="K63" s="33" t="str">
        <f t="shared" si="3"/>
        <v/>
      </c>
      <c r="L63" s="18">
        <f>IF(ISBLANK('ICC GRID'!A40),"---",IF('ICC GRID'!B40=0,"",'ICC GRID'!B40))</f>
        <v>14.45</v>
      </c>
    </row>
    <row r="64" spans="1:12" ht="15.75" x14ac:dyDescent="0.2">
      <c r="A64" s="28" t="str">
        <f>IF(ISBLANK('ICC GRID'!A41),"---",'ICC GRID'!F41)</f>
        <v>Acer palmatum 'Bloodgood'</v>
      </c>
      <c r="B64" s="29"/>
      <c r="C64" s="30" t="str">
        <f>IF(ISBLANK('ICC GRID'!A41),"---",TRIM('ICC GRID'!A41))</f>
        <v>#1 1-2' LT BRCH</v>
      </c>
      <c r="D64" s="31">
        <f>IF(ISBLANK('ICC GRID'!A41),"---",'ICC GRID'!E41)</f>
        <v>5</v>
      </c>
      <c r="E64" s="18">
        <f>IF(ISBLANK('ICC GRID'!A41),"---",IF('ICC GRID'!D41=0,"",'ICC GRID'!D41))</f>
        <v>8.4499999999999993</v>
      </c>
      <c r="F64" s="19">
        <f>IF(ISBLANK('ICC GRID'!A41),"---",IF('ICC GRID'!C41=0,"",'ICC GRID'!C41))</f>
        <v>10</v>
      </c>
      <c r="G64" s="47"/>
      <c r="H64" s="48"/>
      <c r="I64" s="32" t="str">
        <f t="shared" si="2"/>
        <v/>
      </c>
      <c r="J64" s="33" t="str">
        <f>IF(ISBLANK('ICC GRID'!A41),"---",IF(G64="","",IF(G64&lt;'ICC GRID'!C41,L64,E64)))</f>
        <v/>
      </c>
      <c r="K64" s="33" t="str">
        <f t="shared" si="3"/>
        <v/>
      </c>
      <c r="L64" s="18">
        <f>IF(ISBLANK('ICC GRID'!A41),"---",IF('ICC GRID'!B41=0,"",'ICC GRID'!B41))</f>
        <v>14.8</v>
      </c>
    </row>
    <row r="65" spans="1:12" ht="15.75" x14ac:dyDescent="0.2">
      <c r="A65" s="28" t="str">
        <f>IF(ISBLANK('ICC GRID'!A42),"---",'ICC GRID'!F42)</f>
        <v>Acer palmatum 'Bloodgood'</v>
      </c>
      <c r="B65" s="29"/>
      <c r="C65" s="30" t="str">
        <f>IF(ISBLANK('ICC GRID'!A42),"---",TRIM('ICC GRID'!A42))</f>
        <v>1-2' WHIP</v>
      </c>
      <c r="D65" s="31">
        <f>IF(ISBLANK('ICC GRID'!A42),"---",'ICC GRID'!E42)</f>
        <v>5</v>
      </c>
      <c r="E65" s="18">
        <f>IF(ISBLANK('ICC GRID'!A42),"---",IF('ICC GRID'!D42=0,"",'ICC GRID'!D42))</f>
        <v>8.25</v>
      </c>
      <c r="F65" s="19">
        <f>IF(ISBLANK('ICC GRID'!A42),"---",IF('ICC GRID'!C42=0,"",'ICC GRID'!C42))</f>
        <v>10</v>
      </c>
      <c r="G65" s="47"/>
      <c r="H65" s="48"/>
      <c r="I65" s="32" t="str">
        <f t="shared" si="2"/>
        <v/>
      </c>
      <c r="J65" s="33" t="str">
        <f>IF(ISBLANK('ICC GRID'!A42),"---",IF(G65="","",IF(G65&lt;'ICC GRID'!C42,L65,E65)))</f>
        <v/>
      </c>
      <c r="K65" s="33" t="str">
        <f t="shared" si="3"/>
        <v/>
      </c>
      <c r="L65" s="18">
        <f>IF(ISBLANK('ICC GRID'!A42),"---",IF('ICC GRID'!B42=0,"",'ICC GRID'!B42))</f>
        <v>14.45</v>
      </c>
    </row>
    <row r="66" spans="1:12" ht="15.75" x14ac:dyDescent="0.2">
      <c r="A66" s="28" t="str">
        <f>IF(ISBLANK('ICC GRID'!A43),"---",'ICC GRID'!F43)</f>
        <v>Acer palmatum 'Brandt's Dwarf'</v>
      </c>
      <c r="B66" s="29"/>
      <c r="C66" s="30" t="str">
        <f>IF(ISBLANK('ICC GRID'!A43),"---",TRIM('ICC GRID'!A43))</f>
        <v>#1 3-4' WHIP</v>
      </c>
      <c r="D66" s="31">
        <f>IF(ISBLANK('ICC GRID'!A43),"---",'ICC GRID'!E43)</f>
        <v>5</v>
      </c>
      <c r="E66" s="18">
        <f>IF(ISBLANK('ICC GRID'!A43),"---",IF('ICC GRID'!D43=0,"",'ICC GRID'!D43))</f>
        <v>16.55</v>
      </c>
      <c r="F66" s="19">
        <f>IF(ISBLANK('ICC GRID'!A43),"---",IF('ICC GRID'!C43=0,"",'ICC GRID'!C43))</f>
        <v>10</v>
      </c>
      <c r="G66" s="47"/>
      <c r="H66" s="48"/>
      <c r="I66" s="32" t="str">
        <f t="shared" si="2"/>
        <v/>
      </c>
      <c r="J66" s="33" t="str">
        <f>IF(ISBLANK('ICC GRID'!A43),"---",IF(G66="","",IF(G66&lt;'ICC GRID'!C43,L66,E66)))</f>
        <v/>
      </c>
      <c r="K66" s="33" t="str">
        <f t="shared" si="3"/>
        <v/>
      </c>
      <c r="L66" s="18">
        <f>IF(ISBLANK('ICC GRID'!A43),"---",IF('ICC GRID'!B43=0,"",'ICC GRID'!B43))</f>
        <v>29</v>
      </c>
    </row>
    <row r="67" spans="1:12" ht="15.75" x14ac:dyDescent="0.2">
      <c r="A67" s="28" t="str">
        <f>IF(ISBLANK('ICC GRID'!A44),"---",'ICC GRID'!F44)</f>
        <v>Acer palmatum 'Butterfly'</v>
      </c>
      <c r="B67" s="29"/>
      <c r="C67" s="30" t="str">
        <f>IF(ISBLANK('ICC GRID'!A44),"---",TRIM('ICC GRID'!A44))</f>
        <v>#1 1-2' WHIP</v>
      </c>
      <c r="D67" s="31">
        <f>IF(ISBLANK('ICC GRID'!A44),"---",'ICC GRID'!E44)</f>
        <v>5</v>
      </c>
      <c r="E67" s="18">
        <f>IF(ISBLANK('ICC GRID'!A44),"---",IF('ICC GRID'!D44=0,"",'ICC GRID'!D44))</f>
        <v>6.85</v>
      </c>
      <c r="F67" s="19">
        <f>IF(ISBLANK('ICC GRID'!A44),"---",IF('ICC GRID'!C44=0,"",'ICC GRID'!C44))</f>
        <v>10</v>
      </c>
      <c r="G67" s="47"/>
      <c r="H67" s="48"/>
      <c r="I67" s="32" t="str">
        <f t="shared" si="2"/>
        <v/>
      </c>
      <c r="J67" s="33" t="str">
        <f>IF(ISBLANK('ICC GRID'!A44),"---",IF(G67="","",IF(G67&lt;'ICC GRID'!C44,L67,E67)))</f>
        <v/>
      </c>
      <c r="K67" s="33" t="str">
        <f t="shared" si="3"/>
        <v/>
      </c>
      <c r="L67" s="18">
        <f>IF(ISBLANK('ICC GRID'!A44),"---",IF('ICC GRID'!B44=0,"",'ICC GRID'!B44))</f>
        <v>12</v>
      </c>
    </row>
    <row r="68" spans="1:12" ht="15.75" x14ac:dyDescent="0.2">
      <c r="A68" s="28" t="str">
        <f>IF(ISBLANK('ICC GRID'!A45),"---",'ICC GRID'!F45)</f>
        <v>Acer palmatum 'Butterfly'</v>
      </c>
      <c r="B68" s="29"/>
      <c r="C68" s="30" t="str">
        <f>IF(ISBLANK('ICC GRID'!A45),"---",TRIM('ICC GRID'!A45))</f>
        <v>#1 1-2' LT BRCH</v>
      </c>
      <c r="D68" s="31">
        <f>IF(ISBLANK('ICC GRID'!A45),"---",'ICC GRID'!E45)</f>
        <v>5</v>
      </c>
      <c r="E68" s="18">
        <f>IF(ISBLANK('ICC GRID'!A45),"---",IF('ICC GRID'!D45=0,"",'ICC GRID'!D45))</f>
        <v>7.9</v>
      </c>
      <c r="F68" s="19">
        <f>IF(ISBLANK('ICC GRID'!A45),"---",IF('ICC GRID'!C45=0,"",'ICC GRID'!C45))</f>
        <v>10</v>
      </c>
      <c r="G68" s="47"/>
      <c r="H68" s="48"/>
      <c r="I68" s="32" t="str">
        <f t="shared" si="2"/>
        <v/>
      </c>
      <c r="J68" s="33" t="str">
        <f>IF(ISBLANK('ICC GRID'!A45),"---",IF(G68="","",IF(G68&lt;'ICC GRID'!C45,L68,E68)))</f>
        <v/>
      </c>
      <c r="K68" s="33" t="str">
        <f t="shared" si="3"/>
        <v/>
      </c>
      <c r="L68" s="18">
        <f>IF(ISBLANK('ICC GRID'!A45),"---",IF('ICC GRID'!B45=0,"",'ICC GRID'!B45))</f>
        <v>13.85</v>
      </c>
    </row>
    <row r="69" spans="1:12" ht="15.75" x14ac:dyDescent="0.2">
      <c r="A69" s="28" t="str">
        <f>IF(ISBLANK('ICC GRID'!A46),"---",'ICC GRID'!F46)</f>
        <v>Acer palmatum 'Butterfly'</v>
      </c>
      <c r="B69" s="29"/>
      <c r="C69" s="30" t="str">
        <f>IF(ISBLANK('ICC GRID'!A46),"---",TRIM('ICC GRID'!A46))</f>
        <v>#1 2-3' LT BRCH</v>
      </c>
      <c r="D69" s="31">
        <f>IF(ISBLANK('ICC GRID'!A46),"---",'ICC GRID'!E46)</f>
        <v>5</v>
      </c>
      <c r="E69" s="18">
        <f>IF(ISBLANK('ICC GRID'!A46),"---",IF('ICC GRID'!D46=0,"",'ICC GRID'!D46))</f>
        <v>9.5500000000000007</v>
      </c>
      <c r="F69" s="19">
        <f>IF(ISBLANK('ICC GRID'!A46),"---",IF('ICC GRID'!C46=0,"",'ICC GRID'!C46))</f>
        <v>10</v>
      </c>
      <c r="G69" s="47"/>
      <c r="H69" s="48"/>
      <c r="I69" s="32" t="str">
        <f t="shared" si="2"/>
        <v/>
      </c>
      <c r="J69" s="33" t="str">
        <f>IF(ISBLANK('ICC GRID'!A46),"---",IF(G69="","",IF(G69&lt;'ICC GRID'!C46,L69,E69)))</f>
        <v/>
      </c>
      <c r="K69" s="33" t="str">
        <f t="shared" si="3"/>
        <v/>
      </c>
      <c r="L69" s="18">
        <f>IF(ISBLANK('ICC GRID'!A46),"---",IF('ICC GRID'!B46=0,"",'ICC GRID'!B46))</f>
        <v>16.75</v>
      </c>
    </row>
    <row r="70" spans="1:12" ht="15.75" x14ac:dyDescent="0.2">
      <c r="A70" s="28" t="str">
        <f>IF(ISBLANK('ICC GRID'!A47),"---",'ICC GRID'!F47)</f>
        <v>Acer palmatum 'Chishio Improved'</v>
      </c>
      <c r="B70" s="29"/>
      <c r="C70" s="30" t="str">
        <f>IF(ISBLANK('ICC GRID'!A47),"---",TRIM('ICC GRID'!A47))</f>
        <v>#1 3-4' WHIP</v>
      </c>
      <c r="D70" s="31">
        <f>IF(ISBLANK('ICC GRID'!A47),"---",'ICC GRID'!E47)</f>
        <v>5</v>
      </c>
      <c r="E70" s="18">
        <f>IF(ISBLANK('ICC GRID'!A47),"---",IF('ICC GRID'!D47=0,"",'ICC GRID'!D47))</f>
        <v>11.35</v>
      </c>
      <c r="F70" s="19">
        <f>IF(ISBLANK('ICC GRID'!A47),"---",IF('ICC GRID'!C47=0,"",'ICC GRID'!C47))</f>
        <v>10</v>
      </c>
      <c r="G70" s="47"/>
      <c r="H70" s="48"/>
      <c r="I70" s="32" t="str">
        <f t="shared" si="2"/>
        <v/>
      </c>
      <c r="J70" s="33" t="str">
        <f>IF(ISBLANK('ICC GRID'!A47),"---",IF(G70="","",IF(G70&lt;'ICC GRID'!C47,L70,E70)))</f>
        <v/>
      </c>
      <c r="K70" s="33" t="str">
        <f t="shared" si="3"/>
        <v/>
      </c>
      <c r="L70" s="18">
        <f>IF(ISBLANK('ICC GRID'!A47),"---",IF('ICC GRID'!B47=0,"",'ICC GRID'!B47))</f>
        <v>19.899999999999999</v>
      </c>
    </row>
    <row r="71" spans="1:12" ht="15.75" x14ac:dyDescent="0.2">
      <c r="A71" s="28" t="str">
        <f>IF(ISBLANK('ICC GRID'!A48),"---",'ICC GRID'!F48)</f>
        <v>Acer palmatum 'Chishio Improved'</v>
      </c>
      <c r="B71" s="29"/>
      <c r="C71" s="30" t="str">
        <f>IF(ISBLANK('ICC GRID'!A48),"---",TRIM('ICC GRID'!A48))</f>
        <v>#1 3-4' LT BRCH</v>
      </c>
      <c r="D71" s="31">
        <f>IF(ISBLANK('ICC GRID'!A48),"---",'ICC GRID'!E48)</f>
        <v>5</v>
      </c>
      <c r="E71" s="18">
        <f>IF(ISBLANK('ICC GRID'!A48),"---",IF('ICC GRID'!D48=0,"",'ICC GRID'!D48))</f>
        <v>12.85</v>
      </c>
      <c r="F71" s="19">
        <f>IF(ISBLANK('ICC GRID'!A48),"---",IF('ICC GRID'!C48=0,"",'ICC GRID'!C48))</f>
        <v>10</v>
      </c>
      <c r="G71" s="47"/>
      <c r="H71" s="48"/>
      <c r="I71" s="32" t="str">
        <f t="shared" si="2"/>
        <v/>
      </c>
      <c r="J71" s="33" t="str">
        <f>IF(ISBLANK('ICC GRID'!A48),"---",IF(G71="","",IF(G71&lt;'ICC GRID'!C48,L71,E71)))</f>
        <v/>
      </c>
      <c r="K71" s="33" t="str">
        <f t="shared" si="3"/>
        <v/>
      </c>
      <c r="L71" s="18">
        <f>IF(ISBLANK('ICC GRID'!A48),"---",IF('ICC GRID'!B48=0,"",'ICC GRID'!B48))</f>
        <v>22.5</v>
      </c>
    </row>
    <row r="72" spans="1:12" ht="15.75" x14ac:dyDescent="0.2">
      <c r="A72" s="28" t="str">
        <f>IF(ISBLANK('ICC GRID'!A49),"---",'ICC GRID'!F49)</f>
        <v>Acer palmatum 'Dissectum' ('Viridis')</v>
      </c>
      <c r="B72" s="29"/>
      <c r="C72" s="30" t="str">
        <f>IF(ISBLANK('ICC GRID'!A49),"---",TRIM('ICC GRID'!A49))</f>
        <v>#1 1-2' LT BRCH</v>
      </c>
      <c r="D72" s="31">
        <f>IF(ISBLANK('ICC GRID'!A49),"---",'ICC GRID'!E49)</f>
        <v>5</v>
      </c>
      <c r="E72" s="18">
        <f>IF(ISBLANK('ICC GRID'!A49),"---",IF('ICC GRID'!D49=0,"",'ICC GRID'!D49))</f>
        <v>9.5500000000000007</v>
      </c>
      <c r="F72" s="19">
        <f>IF(ISBLANK('ICC GRID'!A49),"---",IF('ICC GRID'!C49=0,"",'ICC GRID'!C49))</f>
        <v>10</v>
      </c>
      <c r="G72" s="47"/>
      <c r="H72" s="48"/>
      <c r="I72" s="32" t="str">
        <f t="shared" si="2"/>
        <v/>
      </c>
      <c r="J72" s="33" t="str">
        <f>IF(ISBLANK('ICC GRID'!A49),"---",IF(G72="","",IF(G72&lt;'ICC GRID'!C49,L72,E72)))</f>
        <v/>
      </c>
      <c r="K72" s="33" t="str">
        <f t="shared" si="3"/>
        <v/>
      </c>
      <c r="L72" s="18">
        <f>IF(ISBLANK('ICC GRID'!A49),"---",IF('ICC GRID'!B49=0,"",'ICC GRID'!B49))</f>
        <v>13.85</v>
      </c>
    </row>
    <row r="73" spans="1:12" ht="15.75" x14ac:dyDescent="0.2">
      <c r="A73" s="28" t="str">
        <f>IF(ISBLANK('ICC GRID'!A50),"---",'ICC GRID'!F50)</f>
        <v>Acer palmatum 'Dissectum' ('Viridis')</v>
      </c>
      <c r="B73" s="29"/>
      <c r="C73" s="30" t="str">
        <f>IF(ISBLANK('ICC GRID'!A50),"---",TRIM('ICC GRID'!A50))</f>
        <v>#1 3-4' WHIP</v>
      </c>
      <c r="D73" s="31">
        <f>IF(ISBLANK('ICC GRID'!A50),"---",'ICC GRID'!E50)</f>
        <v>5</v>
      </c>
      <c r="E73" s="18">
        <f>IF(ISBLANK('ICC GRID'!A50),"---",IF('ICC GRID'!D50=0,"",'ICC GRID'!D50))</f>
        <v>11.35</v>
      </c>
      <c r="F73" s="19">
        <f>IF(ISBLANK('ICC GRID'!A50),"---",IF('ICC GRID'!C50=0,"",'ICC GRID'!C50))</f>
        <v>10</v>
      </c>
      <c r="G73" s="47"/>
      <c r="H73" s="48"/>
      <c r="I73" s="32" t="str">
        <f t="shared" si="2"/>
        <v/>
      </c>
      <c r="J73" s="33" t="str">
        <f>IF(ISBLANK('ICC GRID'!A50),"---",IF(G73="","",IF(G73&lt;'ICC GRID'!C50,L73,E73)))</f>
        <v/>
      </c>
      <c r="K73" s="33" t="str">
        <f t="shared" si="3"/>
        <v/>
      </c>
      <c r="L73" s="18">
        <f>IF(ISBLANK('ICC GRID'!A50),"---",IF('ICC GRID'!B50=0,"",'ICC GRID'!B50))</f>
        <v>19.899999999999999</v>
      </c>
    </row>
    <row r="74" spans="1:12" ht="15.75" x14ac:dyDescent="0.2">
      <c r="A74" s="28" t="str">
        <f>IF(ISBLANK('ICC GRID'!A51),"---",'ICC GRID'!F51)</f>
        <v>Acer palmatum 'Emperor I' - TRANSLUCENT FOLIAGE</v>
      </c>
      <c r="B74" s="29"/>
      <c r="C74" s="30" t="str">
        <f>IF(ISBLANK('ICC GRID'!A51),"---",TRIM('ICC GRID'!A51))</f>
        <v>#1 1-2' WHIP</v>
      </c>
      <c r="D74" s="31">
        <f>IF(ISBLANK('ICC GRID'!A51),"---",'ICC GRID'!E51)</f>
        <v>5</v>
      </c>
      <c r="E74" s="18">
        <f>IF(ISBLANK('ICC GRID'!A51),"---",IF('ICC GRID'!D51=0,"",'ICC GRID'!D51))</f>
        <v>6.85</v>
      </c>
      <c r="F74" s="19">
        <f>IF(ISBLANK('ICC GRID'!A51),"---",IF('ICC GRID'!C51=0,"",'ICC GRID'!C51))</f>
        <v>10</v>
      </c>
      <c r="G74" s="47"/>
      <c r="H74" s="48"/>
      <c r="I74" s="32" t="str">
        <f t="shared" si="2"/>
        <v/>
      </c>
      <c r="J74" s="33" t="str">
        <f>IF(ISBLANK('ICC GRID'!A51),"---",IF(G74="","",IF(G74&lt;'ICC GRID'!C51,L74,E74)))</f>
        <v/>
      </c>
      <c r="K74" s="33" t="str">
        <f t="shared" si="3"/>
        <v/>
      </c>
      <c r="L74" s="18">
        <f>IF(ISBLANK('ICC GRID'!A51),"---",IF('ICC GRID'!B51=0,"",'ICC GRID'!B51))</f>
        <v>12</v>
      </c>
    </row>
    <row r="75" spans="1:12" ht="15.75" x14ac:dyDescent="0.2">
      <c r="A75" s="28" t="str">
        <f>IF(ISBLANK('ICC GRID'!A52),"---",'ICC GRID'!F52)</f>
        <v>Acer palmatum 'Emperor I'</v>
      </c>
      <c r="B75" s="29"/>
      <c r="C75" s="30" t="str">
        <f>IF(ISBLANK('ICC GRID'!A52),"---",TRIM('ICC GRID'!A52))</f>
        <v>#1 3-4' WHIP</v>
      </c>
      <c r="D75" s="31">
        <f>IF(ISBLANK('ICC GRID'!A52),"---",'ICC GRID'!E52)</f>
        <v>5</v>
      </c>
      <c r="E75" s="18">
        <f>IF(ISBLANK('ICC GRID'!A52),"---",IF('ICC GRID'!D52=0,"",'ICC GRID'!D52))</f>
        <v>9.85</v>
      </c>
      <c r="F75" s="19">
        <f>IF(ISBLANK('ICC GRID'!A52),"---",IF('ICC GRID'!C52=0,"",'ICC GRID'!C52))</f>
        <v>10</v>
      </c>
      <c r="G75" s="47"/>
      <c r="H75" s="48"/>
      <c r="I75" s="32" t="str">
        <f t="shared" si="2"/>
        <v/>
      </c>
      <c r="J75" s="33" t="str">
        <f>IF(ISBLANK('ICC GRID'!A52),"---",IF(G75="","",IF(G75&lt;'ICC GRID'!C52,L75,E75)))</f>
        <v/>
      </c>
      <c r="K75" s="33" t="str">
        <f t="shared" si="3"/>
        <v/>
      </c>
      <c r="L75" s="18">
        <f>IF(ISBLANK('ICC GRID'!A52),"---",IF('ICC GRID'!B52=0,"",'ICC GRID'!B52))</f>
        <v>17.25</v>
      </c>
    </row>
    <row r="76" spans="1:12" ht="15.75" x14ac:dyDescent="0.2">
      <c r="A76" s="28" t="str">
        <f>IF(ISBLANK('ICC GRID'!A53),"---",'ICC GRID'!F53)</f>
        <v>Acer palmatum 'Emperor I'</v>
      </c>
      <c r="B76" s="29"/>
      <c r="C76" s="30" t="str">
        <f>IF(ISBLANK('ICC GRID'!A53),"---",TRIM('ICC GRID'!A53))</f>
        <v>1-2' WHIP</v>
      </c>
      <c r="D76" s="31">
        <f>IF(ISBLANK('ICC GRID'!A53),"---",'ICC GRID'!E53)</f>
        <v>5</v>
      </c>
      <c r="E76" s="18">
        <f>IF(ISBLANK('ICC GRID'!A53),"---",IF('ICC GRID'!D53=0,"",'ICC GRID'!D53))</f>
        <v>6.85</v>
      </c>
      <c r="F76" s="19">
        <f>IF(ISBLANK('ICC GRID'!A53),"---",IF('ICC GRID'!C53=0,"",'ICC GRID'!C53))</f>
        <v>10</v>
      </c>
      <c r="G76" s="47"/>
      <c r="H76" s="48"/>
      <c r="I76" s="32" t="str">
        <f t="shared" si="2"/>
        <v/>
      </c>
      <c r="J76" s="33" t="str">
        <f>IF(ISBLANK('ICC GRID'!A53),"---",IF(G76="","",IF(G76&lt;'ICC GRID'!C53,L76,E76)))</f>
        <v/>
      </c>
      <c r="K76" s="33" t="str">
        <f t="shared" si="3"/>
        <v/>
      </c>
      <c r="L76" s="18">
        <f>IF(ISBLANK('ICC GRID'!A53),"---",IF('ICC GRID'!B53=0,"",'ICC GRID'!B53))</f>
        <v>12</v>
      </c>
    </row>
    <row r="77" spans="1:12" ht="15.75" x14ac:dyDescent="0.2">
      <c r="A77" s="28" t="str">
        <f>IF(ISBLANK('ICC GRID'!A54),"---",'ICC GRID'!F54)</f>
        <v>Acer palmatum 'Emperor I'</v>
      </c>
      <c r="B77" s="29"/>
      <c r="C77" s="30" t="str">
        <f>IF(ISBLANK('ICC GRID'!A54),"---",TRIM('ICC GRID'!A54))</f>
        <v>6-7' BRCH TRUCK ONLY</v>
      </c>
      <c r="D77" s="31">
        <f>IF(ISBLANK('ICC GRID'!A54),"---",'ICC GRID'!E54)</f>
        <v>3</v>
      </c>
      <c r="E77" s="18">
        <f>IF(ISBLANK('ICC GRID'!A54),"---",IF('ICC GRID'!D54=0,"",'ICC GRID'!D54))</f>
        <v>15.9</v>
      </c>
      <c r="F77" s="19">
        <f>IF(ISBLANK('ICC GRID'!A54),"---",IF('ICC GRID'!C54=0,"",'ICC GRID'!C54))</f>
        <v>10</v>
      </c>
      <c r="G77" s="47"/>
      <c r="H77" s="48"/>
      <c r="I77" s="32" t="str">
        <f t="shared" si="2"/>
        <v/>
      </c>
      <c r="J77" s="33" t="str">
        <f>IF(ISBLANK('ICC GRID'!A54),"---",IF(G77="","",IF(G77&lt;'ICC GRID'!C54,L77,E77)))</f>
        <v/>
      </c>
      <c r="K77" s="33" t="str">
        <f t="shared" si="3"/>
        <v/>
      </c>
      <c r="L77" s="18">
        <f>IF(ISBLANK('ICC GRID'!A54),"---",IF('ICC GRID'!B54=0,"",'ICC GRID'!B54))</f>
        <v>27.85</v>
      </c>
    </row>
    <row r="78" spans="1:12" ht="15.75" x14ac:dyDescent="0.2">
      <c r="A78" s="28" t="str">
        <f>IF(ISBLANK('ICC GRID'!A55),"---",'ICC GRID'!F55)</f>
        <v>Acer palmatum 'Filigree' (green)</v>
      </c>
      <c r="B78" s="29"/>
      <c r="C78" s="30" t="str">
        <f>IF(ISBLANK('ICC GRID'!A55),"---",TRIM('ICC GRID'!A55))</f>
        <v>#1 2-3' LT BRCH</v>
      </c>
      <c r="D78" s="31">
        <f>IF(ISBLANK('ICC GRID'!A55),"---",'ICC GRID'!E55)</f>
        <v>5</v>
      </c>
      <c r="E78" s="18">
        <f>IF(ISBLANK('ICC GRID'!A55),"---",IF('ICC GRID'!D55=0,"",'ICC GRID'!D55))</f>
        <v>11.35</v>
      </c>
      <c r="F78" s="19">
        <f>IF(ISBLANK('ICC GRID'!A55),"---",IF('ICC GRID'!C55=0,"",'ICC GRID'!C55))</f>
        <v>10</v>
      </c>
      <c r="G78" s="47"/>
      <c r="H78" s="48"/>
      <c r="I78" s="32" t="str">
        <f t="shared" si="2"/>
        <v/>
      </c>
      <c r="J78" s="33" t="str">
        <f>IF(ISBLANK('ICC GRID'!A55),"---",IF(G78="","",IF(G78&lt;'ICC GRID'!C55,L78,E78)))</f>
        <v/>
      </c>
      <c r="K78" s="33" t="str">
        <f t="shared" si="3"/>
        <v/>
      </c>
      <c r="L78" s="18">
        <f>IF(ISBLANK('ICC GRID'!A55),"---",IF('ICC GRID'!B55=0,"",'ICC GRID'!B55))</f>
        <v>19.899999999999999</v>
      </c>
    </row>
    <row r="79" spans="1:12" ht="15.75" x14ac:dyDescent="0.2">
      <c r="A79" s="28" t="str">
        <f>IF(ISBLANK('ICC GRID'!A56),"---",'ICC GRID'!F56)</f>
        <v>Acer palmatum 'Filigree' (green)</v>
      </c>
      <c r="B79" s="29"/>
      <c r="C79" s="30" t="str">
        <f>IF(ISBLANK('ICC GRID'!A56),"---",TRIM('ICC GRID'!A56))</f>
        <v>#1 3-4' LT BRCH</v>
      </c>
      <c r="D79" s="31">
        <f>IF(ISBLANK('ICC GRID'!A56),"---",'ICC GRID'!E56)</f>
        <v>5</v>
      </c>
      <c r="E79" s="18">
        <f>IF(ISBLANK('ICC GRID'!A56),"---",IF('ICC GRID'!D56=0,"",'ICC GRID'!D56))</f>
        <v>12.85</v>
      </c>
      <c r="F79" s="19">
        <f>IF(ISBLANK('ICC GRID'!A56),"---",IF('ICC GRID'!C56=0,"",'ICC GRID'!C56))</f>
        <v>10</v>
      </c>
      <c r="G79" s="47"/>
      <c r="H79" s="48"/>
      <c r="I79" s="32" t="str">
        <f t="shared" si="2"/>
        <v/>
      </c>
      <c r="J79" s="33" t="str">
        <f>IF(ISBLANK('ICC GRID'!A56),"---",IF(G79="","",IF(G79&lt;'ICC GRID'!C56,L79,E79)))</f>
        <v/>
      </c>
      <c r="K79" s="33" t="str">
        <f t="shared" si="3"/>
        <v/>
      </c>
      <c r="L79" s="18">
        <f>IF(ISBLANK('ICC GRID'!A56),"---",IF('ICC GRID'!B56=0,"",'ICC GRID'!B56))</f>
        <v>22.5</v>
      </c>
    </row>
    <row r="80" spans="1:12" ht="15.75" x14ac:dyDescent="0.2">
      <c r="A80" s="28" t="str">
        <f>IF(ISBLANK('ICC GRID'!A57),"---",'ICC GRID'!F57)</f>
        <v>Acer palmatum 'Fireglow'</v>
      </c>
      <c r="B80" s="29"/>
      <c r="C80" s="30" t="str">
        <f>IF(ISBLANK('ICC GRID'!A57),"---",TRIM('ICC GRID'!A57))</f>
        <v>#1 2-3' WHIP</v>
      </c>
      <c r="D80" s="31">
        <f>IF(ISBLANK('ICC GRID'!A57),"---",'ICC GRID'!E57)</f>
        <v>5</v>
      </c>
      <c r="E80" s="18">
        <f>IF(ISBLANK('ICC GRID'!A57),"---",IF('ICC GRID'!D57=0,"",'ICC GRID'!D57))</f>
        <v>8.25</v>
      </c>
      <c r="F80" s="19">
        <f>IF(ISBLANK('ICC GRID'!A57),"---",IF('ICC GRID'!C57=0,"",'ICC GRID'!C57))</f>
        <v>10</v>
      </c>
      <c r="G80" s="47"/>
      <c r="H80" s="48"/>
      <c r="I80" s="32" t="str">
        <f t="shared" si="2"/>
        <v/>
      </c>
      <c r="J80" s="33" t="str">
        <f>IF(ISBLANK('ICC GRID'!A57),"---",IF(G80="","",IF(G80&lt;'ICC GRID'!C57,L80,E80)))</f>
        <v/>
      </c>
      <c r="K80" s="33" t="str">
        <f t="shared" si="3"/>
        <v/>
      </c>
      <c r="L80" s="18">
        <f>IF(ISBLANK('ICC GRID'!A57),"---",IF('ICC GRID'!B57=0,"",'ICC GRID'!B57))</f>
        <v>14.45</v>
      </c>
    </row>
    <row r="81" spans="1:12" ht="15.75" x14ac:dyDescent="0.2">
      <c r="A81" s="28" t="str">
        <f>IF(ISBLANK('ICC GRID'!A58),"---",'ICC GRID'!F58)</f>
        <v>Acer palmatum 'Fireglow'</v>
      </c>
      <c r="B81" s="29"/>
      <c r="C81" s="30" t="str">
        <f>IF(ISBLANK('ICC GRID'!A58),"---",TRIM('ICC GRID'!A58))</f>
        <v>2-3' WHIP</v>
      </c>
      <c r="D81" s="31">
        <f>IF(ISBLANK('ICC GRID'!A58),"---",'ICC GRID'!E58)</f>
        <v>5</v>
      </c>
      <c r="E81" s="18">
        <f>IF(ISBLANK('ICC GRID'!A58),"---",IF('ICC GRID'!D58=0,"",'ICC GRID'!D58))</f>
        <v>8.25</v>
      </c>
      <c r="F81" s="19">
        <f>IF(ISBLANK('ICC GRID'!A58),"---",IF('ICC GRID'!C58=0,"",'ICC GRID'!C58))</f>
        <v>10</v>
      </c>
      <c r="G81" s="47"/>
      <c r="H81" s="48"/>
      <c r="I81" s="32" t="str">
        <f t="shared" si="2"/>
        <v/>
      </c>
      <c r="J81" s="33" t="str">
        <f>IF(ISBLANK('ICC GRID'!A58),"---",IF(G81="","",IF(G81&lt;'ICC GRID'!C58,L81,E81)))</f>
        <v/>
      </c>
      <c r="K81" s="33" t="str">
        <f t="shared" si="3"/>
        <v/>
      </c>
      <c r="L81" s="18">
        <f>IF(ISBLANK('ICC GRID'!A58),"---",IF('ICC GRID'!B58=0,"",'ICC GRID'!B58))</f>
        <v>14.45</v>
      </c>
    </row>
    <row r="82" spans="1:12" ht="15.75" x14ac:dyDescent="0.2">
      <c r="A82" s="28" t="str">
        <f>IF(ISBLANK('ICC GRID'!A59),"---",'ICC GRID'!F59)</f>
        <v>Acer palmatum 'Fireglow'</v>
      </c>
      <c r="B82" s="29"/>
      <c r="C82" s="30" t="str">
        <f>IF(ISBLANK('ICC GRID'!A59),"---",TRIM('ICC GRID'!A59))</f>
        <v>2-3' BRCH</v>
      </c>
      <c r="D82" s="31">
        <f>IF(ISBLANK('ICC GRID'!A59),"---",'ICC GRID'!E59)</f>
        <v>5</v>
      </c>
      <c r="E82" s="18">
        <f>IF(ISBLANK('ICC GRID'!A59),"---",IF('ICC GRID'!D59=0,"",'ICC GRID'!D59))</f>
        <v>10.3</v>
      </c>
      <c r="F82" s="19">
        <f>IF(ISBLANK('ICC GRID'!A59),"---",IF('ICC GRID'!C59=0,"",'ICC GRID'!C59))</f>
        <v>10</v>
      </c>
      <c r="G82" s="47"/>
      <c r="H82" s="48"/>
      <c r="I82" s="32" t="str">
        <f t="shared" si="2"/>
        <v/>
      </c>
      <c r="J82" s="33" t="str">
        <f>IF(ISBLANK('ICC GRID'!A59),"---",IF(G82="","",IF(G82&lt;'ICC GRID'!C59,L82,E82)))</f>
        <v/>
      </c>
      <c r="K82" s="33" t="str">
        <f t="shared" si="3"/>
        <v/>
      </c>
      <c r="L82" s="18">
        <f>IF(ISBLANK('ICC GRID'!A59),"---",IF('ICC GRID'!B59=0,"",'ICC GRID'!B59))</f>
        <v>18.05</v>
      </c>
    </row>
    <row r="83" spans="1:12" ht="15.75" x14ac:dyDescent="0.2">
      <c r="A83" s="28" t="str">
        <f>IF(ISBLANK('ICC GRID'!A60),"---",'ICC GRID'!F60)</f>
        <v>Acer palmatum 'Fireglow'</v>
      </c>
      <c r="B83" s="29"/>
      <c r="C83" s="30" t="str">
        <f>IF(ISBLANK('ICC GRID'!A60),"---",TRIM('ICC GRID'!A60))</f>
        <v>3-4' WHIP</v>
      </c>
      <c r="D83" s="31">
        <f>IF(ISBLANK('ICC GRID'!A60),"---",'ICC GRID'!E60)</f>
        <v>5</v>
      </c>
      <c r="E83" s="18">
        <f>IF(ISBLANK('ICC GRID'!A60),"---",IF('ICC GRID'!D60=0,"",'ICC GRID'!D60))</f>
        <v>9.85</v>
      </c>
      <c r="F83" s="19">
        <f>IF(ISBLANK('ICC GRID'!A60),"---",IF('ICC GRID'!C60=0,"",'ICC GRID'!C60))</f>
        <v>10</v>
      </c>
      <c r="G83" s="47"/>
      <c r="H83" s="48"/>
      <c r="I83" s="32" t="str">
        <f t="shared" si="2"/>
        <v/>
      </c>
      <c r="J83" s="33" t="str">
        <f>IF(ISBLANK('ICC GRID'!A60),"---",IF(G83="","",IF(G83&lt;'ICC GRID'!C60,L83,E83)))</f>
        <v/>
      </c>
      <c r="K83" s="33" t="str">
        <f t="shared" si="3"/>
        <v/>
      </c>
      <c r="L83" s="18">
        <f>IF(ISBLANK('ICC GRID'!A60),"---",IF('ICC GRID'!B60=0,"",'ICC GRID'!B60))</f>
        <v>17.25</v>
      </c>
    </row>
    <row r="84" spans="1:12" ht="15.75" x14ac:dyDescent="0.2">
      <c r="A84" s="28" t="str">
        <f>IF(ISBLANK('ICC GRID'!A61),"---",'ICC GRID'!F61)</f>
        <v>Acer palmatum 'Fireglow'</v>
      </c>
      <c r="B84" s="29"/>
      <c r="C84" s="30" t="str">
        <f>IF(ISBLANK('ICC GRID'!A61),"---",TRIM('ICC GRID'!A61))</f>
        <v>3-4' BRCH</v>
      </c>
      <c r="D84" s="31">
        <f>IF(ISBLANK('ICC GRID'!A61),"---",'ICC GRID'!E61)</f>
        <v>5</v>
      </c>
      <c r="E84" s="18">
        <f>IF(ISBLANK('ICC GRID'!A61),"---",IF('ICC GRID'!D61=0,"",'ICC GRID'!D61))</f>
        <v>12.2</v>
      </c>
      <c r="F84" s="19">
        <f>IF(ISBLANK('ICC GRID'!A61),"---",IF('ICC GRID'!C61=0,"",'ICC GRID'!C61))</f>
        <v>10</v>
      </c>
      <c r="G84" s="47"/>
      <c r="H84" s="48"/>
      <c r="I84" s="32" t="str">
        <f t="shared" si="2"/>
        <v/>
      </c>
      <c r="J84" s="33" t="str">
        <f>IF(ISBLANK('ICC GRID'!A61),"---",IF(G84="","",IF(G84&lt;'ICC GRID'!C61,L84,E84)))</f>
        <v/>
      </c>
      <c r="K84" s="33" t="str">
        <f t="shared" si="3"/>
        <v/>
      </c>
      <c r="L84" s="18">
        <f>IF(ISBLANK('ICC GRID'!A61),"---",IF('ICC GRID'!B61=0,"",'ICC GRID'!B61))</f>
        <v>21.35</v>
      </c>
    </row>
    <row r="85" spans="1:12" ht="15.75" x14ac:dyDescent="0.2">
      <c r="A85" s="28" t="str">
        <f>IF(ISBLANK('ICC GRID'!A62),"---",'ICC GRID'!F62)</f>
        <v>Acer palmatum 'Hefner's Red'</v>
      </c>
      <c r="B85" s="29"/>
      <c r="C85" s="30" t="str">
        <f>IF(ISBLANK('ICC GRID'!A62),"---",TRIM('ICC GRID'!A62))</f>
        <v>#1 3-4' WHIP</v>
      </c>
      <c r="D85" s="31">
        <f>IF(ISBLANK('ICC GRID'!A62),"---",'ICC GRID'!E62)</f>
        <v>5</v>
      </c>
      <c r="E85" s="18">
        <f>IF(ISBLANK('ICC GRID'!A62),"---",IF('ICC GRID'!D62=0,"",'ICC GRID'!D62))</f>
        <v>16.55</v>
      </c>
      <c r="F85" s="19">
        <f>IF(ISBLANK('ICC GRID'!A62),"---",IF('ICC GRID'!C62=0,"",'ICC GRID'!C62))</f>
        <v>10</v>
      </c>
      <c r="G85" s="47"/>
      <c r="H85" s="48"/>
      <c r="I85" s="32" t="str">
        <f t="shared" si="2"/>
        <v/>
      </c>
      <c r="J85" s="33" t="str">
        <f>IF(ISBLANK('ICC GRID'!A62),"---",IF(G85="","",IF(G85&lt;'ICC GRID'!C62,L85,E85)))</f>
        <v/>
      </c>
      <c r="K85" s="33" t="str">
        <f t="shared" si="3"/>
        <v/>
      </c>
      <c r="L85" s="18">
        <f>IF(ISBLANK('ICC GRID'!A62),"---",IF('ICC GRID'!B62=0,"",'ICC GRID'!B62))</f>
        <v>29</v>
      </c>
    </row>
    <row r="86" spans="1:12" ht="15.75" x14ac:dyDescent="0.2">
      <c r="A86" s="28" t="str">
        <f>IF(ISBLANK('ICC GRID'!A63),"---",'ICC GRID'!F63)</f>
        <v>Acer palmatum 'Hogyoku'</v>
      </c>
      <c r="B86" s="29"/>
      <c r="C86" s="30" t="str">
        <f>IF(ISBLANK('ICC GRID'!A63),"---",TRIM('ICC GRID'!A63))</f>
        <v>#1 3-4' LT BRCH</v>
      </c>
      <c r="D86" s="31">
        <f>IF(ISBLANK('ICC GRID'!A63),"---",'ICC GRID'!E63)</f>
        <v>5</v>
      </c>
      <c r="E86" s="18">
        <f>IF(ISBLANK('ICC GRID'!A63),"---",IF('ICC GRID'!D63=0,"",'ICC GRID'!D63))</f>
        <v>11.35</v>
      </c>
      <c r="F86" s="19">
        <f>IF(ISBLANK('ICC GRID'!A63),"---",IF('ICC GRID'!C63=0,"",'ICC GRID'!C63))</f>
        <v>10</v>
      </c>
      <c r="G86" s="47"/>
      <c r="H86" s="48"/>
      <c r="I86" s="32" t="str">
        <f t="shared" si="2"/>
        <v/>
      </c>
      <c r="J86" s="33" t="str">
        <f>IF(ISBLANK('ICC GRID'!A63),"---",IF(G86="","",IF(G86&lt;'ICC GRID'!C63,L86,E86)))</f>
        <v/>
      </c>
      <c r="K86" s="33" t="str">
        <f t="shared" si="3"/>
        <v/>
      </c>
      <c r="L86" s="18">
        <f>IF(ISBLANK('ICC GRID'!A63),"---",IF('ICC GRID'!B63=0,"",'ICC GRID'!B63))</f>
        <v>19.899999999999999</v>
      </c>
    </row>
    <row r="87" spans="1:12" ht="15.75" x14ac:dyDescent="0.2">
      <c r="A87" s="28" t="str">
        <f>IF(ISBLANK('ICC GRID'!A64),"---",'ICC GRID'!F64)</f>
        <v>Acer palmatum 'Hubbs Red Willow'</v>
      </c>
      <c r="B87" s="29"/>
      <c r="C87" s="30" t="str">
        <f>IF(ISBLANK('ICC GRID'!A64),"---",TRIM('ICC GRID'!A64))</f>
        <v>#1 3-4' WHIP</v>
      </c>
      <c r="D87" s="31">
        <f>IF(ISBLANK('ICC GRID'!A64),"---",'ICC GRID'!E64)</f>
        <v>5</v>
      </c>
      <c r="E87" s="18">
        <f>IF(ISBLANK('ICC GRID'!A64),"---",IF('ICC GRID'!D64=0,"",'ICC GRID'!D64))</f>
        <v>9.85</v>
      </c>
      <c r="F87" s="19">
        <f>IF(ISBLANK('ICC GRID'!A64),"---",IF('ICC GRID'!C64=0,"",'ICC GRID'!C64))</f>
        <v>10</v>
      </c>
      <c r="G87" s="47"/>
      <c r="H87" s="48"/>
      <c r="I87" s="32" t="str">
        <f t="shared" si="2"/>
        <v/>
      </c>
      <c r="J87" s="33" t="str">
        <f>IF(ISBLANK('ICC GRID'!A64),"---",IF(G87="","",IF(G87&lt;'ICC GRID'!C64,L87,E87)))</f>
        <v/>
      </c>
      <c r="K87" s="33" t="str">
        <f t="shared" si="3"/>
        <v/>
      </c>
      <c r="L87" s="18">
        <f>IF(ISBLANK('ICC GRID'!A64),"---",IF('ICC GRID'!B64=0,"",'ICC GRID'!B64))</f>
        <v>17.25</v>
      </c>
    </row>
    <row r="88" spans="1:12" ht="15.75" x14ac:dyDescent="0.2">
      <c r="A88" s="28" t="str">
        <f>IF(ISBLANK('ICC GRID'!A65),"---",'ICC GRID'!F65)</f>
        <v>Acer palmatum 'Hubbs Red Willow'</v>
      </c>
      <c r="B88" s="29"/>
      <c r="C88" s="30" t="str">
        <f>IF(ISBLANK('ICC GRID'!A65),"---",TRIM('ICC GRID'!A65))</f>
        <v>#1 3-4' LT BRCH</v>
      </c>
      <c r="D88" s="31">
        <f>IF(ISBLANK('ICC GRID'!A65),"---",'ICC GRID'!E65)</f>
        <v>5</v>
      </c>
      <c r="E88" s="18">
        <f>IF(ISBLANK('ICC GRID'!A65),"---",IF('ICC GRID'!D65=0,"",'ICC GRID'!D65))</f>
        <v>11.35</v>
      </c>
      <c r="F88" s="19">
        <f>IF(ISBLANK('ICC GRID'!A65),"---",IF('ICC GRID'!C65=0,"",'ICC GRID'!C65))</f>
        <v>10</v>
      </c>
      <c r="G88" s="47"/>
      <c r="H88" s="48"/>
      <c r="I88" s="32" t="str">
        <f t="shared" si="2"/>
        <v/>
      </c>
      <c r="J88" s="33" t="str">
        <f>IF(ISBLANK('ICC GRID'!A65),"---",IF(G88="","",IF(G88&lt;'ICC GRID'!C65,L88,E88)))</f>
        <v/>
      </c>
      <c r="K88" s="33" t="str">
        <f t="shared" si="3"/>
        <v/>
      </c>
      <c r="L88" s="18">
        <f>IF(ISBLANK('ICC GRID'!A65),"---",IF('ICC GRID'!B65=0,"",'ICC GRID'!B65))</f>
        <v>19.899999999999999</v>
      </c>
    </row>
    <row r="89" spans="1:12" ht="15.75" x14ac:dyDescent="0.2">
      <c r="A89" s="28" t="str">
        <f>IF(ISBLANK('ICC GRID'!A66),"---",'ICC GRID'!F66)</f>
        <v>Acer palmatum 'Hubbs Red Willow'</v>
      </c>
      <c r="B89" s="29"/>
      <c r="C89" s="30" t="str">
        <f>IF(ISBLANK('ICC GRID'!A66),"---",TRIM('ICC GRID'!A66))</f>
        <v>3-4' WHIP</v>
      </c>
      <c r="D89" s="31">
        <f>IF(ISBLANK('ICC GRID'!A66),"---",'ICC GRID'!E66)</f>
        <v>5</v>
      </c>
      <c r="E89" s="18">
        <f>IF(ISBLANK('ICC GRID'!A66),"---",IF('ICC GRID'!D66=0,"",'ICC GRID'!D66))</f>
        <v>9.85</v>
      </c>
      <c r="F89" s="19">
        <f>IF(ISBLANK('ICC GRID'!A66),"---",IF('ICC GRID'!C66=0,"",'ICC GRID'!C66))</f>
        <v>10</v>
      </c>
      <c r="G89" s="47"/>
      <c r="H89" s="48"/>
      <c r="I89" s="32" t="str">
        <f t="shared" si="2"/>
        <v/>
      </c>
      <c r="J89" s="33" t="str">
        <f>IF(ISBLANK('ICC GRID'!A66),"---",IF(G89="","",IF(G89&lt;'ICC GRID'!C66,L89,E89)))</f>
        <v/>
      </c>
      <c r="K89" s="33" t="str">
        <f t="shared" si="3"/>
        <v/>
      </c>
      <c r="L89" s="18">
        <f>IF(ISBLANK('ICC GRID'!A66),"---",IF('ICC GRID'!B66=0,"",'ICC GRID'!B66))</f>
        <v>17.25</v>
      </c>
    </row>
    <row r="90" spans="1:12" ht="15.75" x14ac:dyDescent="0.2">
      <c r="A90" s="28" t="str">
        <f>IF(ISBLANK('ICC GRID'!A67),"---",'ICC GRID'!F67)</f>
        <v>Acer palmatum 'Inaba shidare'</v>
      </c>
      <c r="B90" s="29"/>
      <c r="C90" s="30" t="str">
        <f>IF(ISBLANK('ICC GRID'!A67),"---",TRIM('ICC GRID'!A67))</f>
        <v>#1 2-3' WHIP</v>
      </c>
      <c r="D90" s="31">
        <f>IF(ISBLANK('ICC GRID'!A67),"---",'ICC GRID'!E67)</f>
        <v>5</v>
      </c>
      <c r="E90" s="18">
        <f>IF(ISBLANK('ICC GRID'!A67),"---",IF('ICC GRID'!D67=0,"",'ICC GRID'!D67))</f>
        <v>8.25</v>
      </c>
      <c r="F90" s="19">
        <f>IF(ISBLANK('ICC GRID'!A67),"---",IF('ICC GRID'!C67=0,"",'ICC GRID'!C67))</f>
        <v>10</v>
      </c>
      <c r="G90" s="47"/>
      <c r="H90" s="48"/>
      <c r="I90" s="32" t="str">
        <f t="shared" ref="I90:I153" si="4">IF(G90="","",IF(ROUNDUP(G90/D90,0)*D90&lt;&gt;G90,ROUNDUP(G90/D90,0)*D90,G90))</f>
        <v/>
      </c>
      <c r="J90" s="33" t="str">
        <f>IF(ISBLANK('ICC GRID'!A67),"---",IF(G90="","",IF(G90&lt;'ICC GRID'!C67,L90,E90)))</f>
        <v/>
      </c>
      <c r="K90" s="33" t="str">
        <f t="shared" ref="K90:K153" si="5">IF(ISBLANK(G90),"",I90*J90)</f>
        <v/>
      </c>
      <c r="L90" s="18">
        <f>IF(ISBLANK('ICC GRID'!A67),"---",IF('ICC GRID'!B67=0,"",'ICC GRID'!B67))</f>
        <v>14.45</v>
      </c>
    </row>
    <row r="91" spans="1:12" ht="15.75" x14ac:dyDescent="0.2">
      <c r="A91" s="28" t="str">
        <f>IF(ISBLANK('ICC GRID'!A68),"---",'ICC GRID'!F68)</f>
        <v>Acer palmatum 'Inaba shidare'</v>
      </c>
      <c r="B91" s="29"/>
      <c r="C91" s="30" t="str">
        <f>IF(ISBLANK('ICC GRID'!A68),"---",TRIM('ICC GRID'!A68))</f>
        <v>#1 3-4' WHIP</v>
      </c>
      <c r="D91" s="31">
        <f>IF(ISBLANK('ICC GRID'!A68),"---",'ICC GRID'!E68)</f>
        <v>5</v>
      </c>
      <c r="E91" s="18">
        <f>IF(ISBLANK('ICC GRID'!A68),"---",IF('ICC GRID'!D68=0,"",'ICC GRID'!D68))</f>
        <v>9.85</v>
      </c>
      <c r="F91" s="19">
        <f>IF(ISBLANK('ICC GRID'!A68),"---",IF('ICC GRID'!C68=0,"",'ICC GRID'!C68))</f>
        <v>10</v>
      </c>
      <c r="G91" s="47"/>
      <c r="H91" s="48"/>
      <c r="I91" s="32" t="str">
        <f t="shared" si="4"/>
        <v/>
      </c>
      <c r="J91" s="33" t="str">
        <f>IF(ISBLANK('ICC GRID'!A68),"---",IF(G91="","",IF(G91&lt;'ICC GRID'!C68,L91,E91)))</f>
        <v/>
      </c>
      <c r="K91" s="33" t="str">
        <f t="shared" si="5"/>
        <v/>
      </c>
      <c r="L91" s="18">
        <f>IF(ISBLANK('ICC GRID'!A68),"---",IF('ICC GRID'!B68=0,"",'ICC GRID'!B68))</f>
        <v>17.25</v>
      </c>
    </row>
    <row r="92" spans="1:12" ht="15.75" x14ac:dyDescent="0.2">
      <c r="A92" s="28" t="str">
        <f>IF(ISBLANK('ICC GRID'!A69),"---",'ICC GRID'!F69)</f>
        <v>Acer palmatum 'Inaba shidare'</v>
      </c>
      <c r="B92" s="29"/>
      <c r="C92" s="30" t="str">
        <f>IF(ISBLANK('ICC GRID'!A69),"---",TRIM('ICC GRID'!A69))</f>
        <v>2-3' WHIP</v>
      </c>
      <c r="D92" s="31">
        <f>IF(ISBLANK('ICC GRID'!A69),"---",'ICC GRID'!E69)</f>
        <v>5</v>
      </c>
      <c r="E92" s="18">
        <f>IF(ISBLANK('ICC GRID'!A69),"---",IF('ICC GRID'!D69=0,"",'ICC GRID'!D69))</f>
        <v>8.25</v>
      </c>
      <c r="F92" s="19">
        <f>IF(ISBLANK('ICC GRID'!A69),"---",IF('ICC GRID'!C69=0,"",'ICC GRID'!C69))</f>
        <v>10</v>
      </c>
      <c r="G92" s="47"/>
      <c r="H92" s="48"/>
      <c r="I92" s="32" t="str">
        <f t="shared" si="4"/>
        <v/>
      </c>
      <c r="J92" s="33" t="str">
        <f>IF(ISBLANK('ICC GRID'!A69),"---",IF(G92="","",IF(G92&lt;'ICC GRID'!C69,L92,E92)))</f>
        <v/>
      </c>
      <c r="K92" s="33" t="str">
        <f t="shared" si="5"/>
        <v/>
      </c>
      <c r="L92" s="18">
        <f>IF(ISBLANK('ICC GRID'!A69),"---",IF('ICC GRID'!B69=0,"",'ICC GRID'!B69))</f>
        <v>14.45</v>
      </c>
    </row>
    <row r="93" spans="1:12" ht="15.75" x14ac:dyDescent="0.2">
      <c r="A93" s="28" t="str">
        <f>IF(ISBLANK('ICC GRID'!A70),"---",'ICC GRID'!F70)</f>
        <v>Acer palmatum 'Inaba shidare'</v>
      </c>
      <c r="B93" s="29"/>
      <c r="C93" s="30" t="str">
        <f>IF(ISBLANK('ICC GRID'!A70),"---",TRIM('ICC GRID'!A70))</f>
        <v>3-4' WHIP</v>
      </c>
      <c r="D93" s="31">
        <f>IF(ISBLANK('ICC GRID'!A70),"---",'ICC GRID'!E70)</f>
        <v>5</v>
      </c>
      <c r="E93" s="18">
        <f>IF(ISBLANK('ICC GRID'!A70),"---",IF('ICC GRID'!D70=0,"",'ICC GRID'!D70))</f>
        <v>9.85</v>
      </c>
      <c r="F93" s="19">
        <f>IF(ISBLANK('ICC GRID'!A70),"---",IF('ICC GRID'!C70=0,"",'ICC GRID'!C70))</f>
        <v>10</v>
      </c>
      <c r="G93" s="47"/>
      <c r="H93" s="48"/>
      <c r="I93" s="32" t="str">
        <f t="shared" si="4"/>
        <v/>
      </c>
      <c r="J93" s="33" t="str">
        <f>IF(ISBLANK('ICC GRID'!A70),"---",IF(G93="","",IF(G93&lt;'ICC GRID'!C70,L93,E93)))</f>
        <v/>
      </c>
      <c r="K93" s="33" t="str">
        <f t="shared" si="5"/>
        <v/>
      </c>
      <c r="L93" s="18">
        <f>IF(ISBLANK('ICC GRID'!A70),"---",IF('ICC GRID'!B70=0,"",'ICC GRID'!B70))</f>
        <v>17.25</v>
      </c>
    </row>
    <row r="94" spans="1:12" ht="15.75" x14ac:dyDescent="0.2">
      <c r="A94" s="28" t="str">
        <f>IF(ISBLANK('ICC GRID'!A71),"---",'ICC GRID'!F71)</f>
        <v>Acer palmatum 'Jeddeloh Orange'</v>
      </c>
      <c r="B94" s="29"/>
      <c r="C94" s="30" t="str">
        <f>IF(ISBLANK('ICC GRID'!A71),"---",TRIM('ICC GRID'!A71))</f>
        <v>#1 3-4' WHIP</v>
      </c>
      <c r="D94" s="31">
        <f>IF(ISBLANK('ICC GRID'!A71),"---",'ICC GRID'!E71)</f>
        <v>5</v>
      </c>
      <c r="E94" s="18">
        <f>IF(ISBLANK('ICC GRID'!A71),"---",IF('ICC GRID'!D71=0,"",'ICC GRID'!D71))</f>
        <v>16.55</v>
      </c>
      <c r="F94" s="19">
        <f>IF(ISBLANK('ICC GRID'!A71),"---",IF('ICC GRID'!C71=0,"",'ICC GRID'!C71))</f>
        <v>10</v>
      </c>
      <c r="G94" s="47"/>
      <c r="H94" s="48"/>
      <c r="I94" s="32" t="str">
        <f t="shared" si="4"/>
        <v/>
      </c>
      <c r="J94" s="33" t="str">
        <f>IF(ISBLANK('ICC GRID'!A71),"---",IF(G94="","",IF(G94&lt;'ICC GRID'!C71,L94,E94)))</f>
        <v/>
      </c>
      <c r="K94" s="33" t="str">
        <f t="shared" si="5"/>
        <v/>
      </c>
      <c r="L94" s="18">
        <f>IF(ISBLANK('ICC GRID'!A71),"---",IF('ICC GRID'!B71=0,"",'ICC GRID'!B71))</f>
        <v>29</v>
      </c>
    </row>
    <row r="95" spans="1:12" ht="15.75" x14ac:dyDescent="0.2">
      <c r="A95" s="28" t="str">
        <f>IF(ISBLANK('ICC GRID'!A72),"---",'ICC GRID'!F72)</f>
        <v>Acer palmatum 'Kasagi yama'</v>
      </c>
      <c r="B95" s="29"/>
      <c r="C95" s="30" t="str">
        <f>IF(ISBLANK('ICC GRID'!A72),"---",TRIM('ICC GRID'!A72))</f>
        <v>#1 3-4' WHIP</v>
      </c>
      <c r="D95" s="31">
        <f>IF(ISBLANK('ICC GRID'!A72),"---",'ICC GRID'!E72)</f>
        <v>5</v>
      </c>
      <c r="E95" s="18">
        <f>IF(ISBLANK('ICC GRID'!A72),"---",IF('ICC GRID'!D72=0,"",'ICC GRID'!D72))</f>
        <v>11.35</v>
      </c>
      <c r="F95" s="19">
        <f>IF(ISBLANK('ICC GRID'!A72),"---",IF('ICC GRID'!C72=0,"",'ICC GRID'!C72))</f>
        <v>10</v>
      </c>
      <c r="G95" s="47"/>
      <c r="H95" s="48"/>
      <c r="I95" s="32" t="str">
        <f t="shared" si="4"/>
        <v/>
      </c>
      <c r="J95" s="33" t="str">
        <f>IF(ISBLANK('ICC GRID'!A72),"---",IF(G95="","",IF(G95&lt;'ICC GRID'!C72,L95,E95)))</f>
        <v/>
      </c>
      <c r="K95" s="33" t="str">
        <f t="shared" si="5"/>
        <v/>
      </c>
      <c r="L95" s="18">
        <f>IF(ISBLANK('ICC GRID'!A72),"---",IF('ICC GRID'!B72=0,"",'ICC GRID'!B72))</f>
        <v>19.899999999999999</v>
      </c>
    </row>
    <row r="96" spans="1:12" ht="15.75" x14ac:dyDescent="0.2">
      <c r="A96" s="28" t="str">
        <f>IF(ISBLANK('ICC GRID'!A73),"---",'ICC GRID'!F73)</f>
        <v>Acer palmatum 'Kasagi yama'</v>
      </c>
      <c r="B96" s="29"/>
      <c r="C96" s="30" t="str">
        <f>IF(ISBLANK('ICC GRID'!A73),"---",TRIM('ICC GRID'!A73))</f>
        <v>#1 3-4' LT BRCH</v>
      </c>
      <c r="D96" s="31">
        <f>IF(ISBLANK('ICC GRID'!A73),"---",'ICC GRID'!E73)</f>
        <v>5</v>
      </c>
      <c r="E96" s="18">
        <f>IF(ISBLANK('ICC GRID'!A73),"---",IF('ICC GRID'!D73=0,"",'ICC GRID'!D73))</f>
        <v>12.85</v>
      </c>
      <c r="F96" s="19">
        <f>IF(ISBLANK('ICC GRID'!A73),"---",IF('ICC GRID'!C73=0,"",'ICC GRID'!C73))</f>
        <v>10</v>
      </c>
      <c r="G96" s="47"/>
      <c r="H96" s="48"/>
      <c r="I96" s="32" t="str">
        <f t="shared" si="4"/>
        <v/>
      </c>
      <c r="J96" s="33" t="str">
        <f>IF(ISBLANK('ICC GRID'!A73),"---",IF(G96="","",IF(G96&lt;'ICC GRID'!C73,L96,E96)))</f>
        <v/>
      </c>
      <c r="K96" s="33" t="str">
        <f t="shared" si="5"/>
        <v/>
      </c>
      <c r="L96" s="18">
        <f>IF(ISBLANK('ICC GRID'!A73),"---",IF('ICC GRID'!B73=0,"",'ICC GRID'!B73))</f>
        <v>22.5</v>
      </c>
    </row>
    <row r="97" spans="1:12" ht="15.75" x14ac:dyDescent="0.2">
      <c r="A97" s="28" t="str">
        <f>IF(ISBLANK('ICC GRID'!A74),"---",'ICC GRID'!F74)</f>
        <v>Acer palmatum 'Mikawa yatsubusa'</v>
      </c>
      <c r="B97" s="29"/>
      <c r="C97" s="30" t="str">
        <f>IF(ISBLANK('ICC GRID'!A74),"---",TRIM('ICC GRID'!A74))</f>
        <v>#1 1-2' WHIP</v>
      </c>
      <c r="D97" s="31">
        <f>IF(ISBLANK('ICC GRID'!A74),"---",'ICC GRID'!E74)</f>
        <v>5</v>
      </c>
      <c r="E97" s="18">
        <f>IF(ISBLANK('ICC GRID'!A74),"---",IF('ICC GRID'!D74=0,"",'ICC GRID'!D74))</f>
        <v>17.850000000000001</v>
      </c>
      <c r="F97" s="19">
        <f>IF(ISBLANK('ICC GRID'!A74),"---",IF('ICC GRID'!C74=0,"",'ICC GRID'!C74))</f>
        <v>10</v>
      </c>
      <c r="G97" s="47"/>
      <c r="H97" s="48"/>
      <c r="I97" s="32" t="str">
        <f t="shared" si="4"/>
        <v/>
      </c>
      <c r="J97" s="33" t="str">
        <f>IF(ISBLANK('ICC GRID'!A74),"---",IF(G97="","",IF(G97&lt;'ICC GRID'!C74,L97,E97)))</f>
        <v/>
      </c>
      <c r="K97" s="33" t="str">
        <f t="shared" si="5"/>
        <v/>
      </c>
      <c r="L97" s="18">
        <f>IF(ISBLANK('ICC GRID'!A74),"---",IF('ICC GRID'!B74=0,"",'ICC GRID'!B74))</f>
        <v>31.25</v>
      </c>
    </row>
    <row r="98" spans="1:12" ht="15.75" x14ac:dyDescent="0.2">
      <c r="A98" s="28" t="str">
        <f>IF(ISBLANK('ICC GRID'!A75),"---",'ICC GRID'!F75)</f>
        <v>Acer palmatum 'Ojishi'</v>
      </c>
      <c r="B98" s="29"/>
      <c r="C98" s="30" t="str">
        <f>IF(ISBLANK('ICC GRID'!A75),"---",TRIM('ICC GRID'!A75))</f>
        <v>#1 1-2' WHIP</v>
      </c>
      <c r="D98" s="31">
        <f>IF(ISBLANK('ICC GRID'!A75),"---",'ICC GRID'!E75)</f>
        <v>5</v>
      </c>
      <c r="E98" s="18">
        <f>IF(ISBLANK('ICC GRID'!A75),"---",IF('ICC GRID'!D75=0,"",'ICC GRID'!D75))</f>
        <v>17.850000000000001</v>
      </c>
      <c r="F98" s="19">
        <f>IF(ISBLANK('ICC GRID'!A75),"---",IF('ICC GRID'!C75=0,"",'ICC GRID'!C75))</f>
        <v>10</v>
      </c>
      <c r="G98" s="47"/>
      <c r="H98" s="48"/>
      <c r="I98" s="32" t="str">
        <f t="shared" si="4"/>
        <v/>
      </c>
      <c r="J98" s="33" t="str">
        <f>IF(ISBLANK('ICC GRID'!A75),"---",IF(G98="","",IF(G98&lt;'ICC GRID'!C75,L98,E98)))</f>
        <v/>
      </c>
      <c r="K98" s="33" t="str">
        <f t="shared" si="5"/>
        <v/>
      </c>
      <c r="L98" s="18">
        <f>IF(ISBLANK('ICC GRID'!A75),"---",IF('ICC GRID'!B75=0,"",'ICC GRID'!B75))</f>
        <v>31.25</v>
      </c>
    </row>
    <row r="99" spans="1:12" ht="15.75" x14ac:dyDescent="0.2">
      <c r="A99" s="28" t="str">
        <f>IF(ISBLANK('ICC GRID'!A76),"---",'ICC GRID'!F76)</f>
        <v>Acer palmatum 'Omure yama'</v>
      </c>
      <c r="B99" s="29"/>
      <c r="C99" s="30" t="str">
        <f>IF(ISBLANK('ICC GRID'!A76),"---",TRIM('ICC GRID'!A76))</f>
        <v>#1 3-4' LT BRCH</v>
      </c>
      <c r="D99" s="31">
        <f>IF(ISBLANK('ICC GRID'!A76),"---",'ICC GRID'!E76)</f>
        <v>5</v>
      </c>
      <c r="E99" s="18">
        <f>IF(ISBLANK('ICC GRID'!A76),"---",IF('ICC GRID'!D76=0,"",'ICC GRID'!D76))</f>
        <v>12.85</v>
      </c>
      <c r="F99" s="19">
        <f>IF(ISBLANK('ICC GRID'!A76),"---",IF('ICC GRID'!C76=0,"",'ICC GRID'!C76))</f>
        <v>10</v>
      </c>
      <c r="G99" s="47"/>
      <c r="H99" s="48"/>
      <c r="I99" s="32" t="str">
        <f t="shared" si="4"/>
        <v/>
      </c>
      <c r="J99" s="33" t="str">
        <f>IF(ISBLANK('ICC GRID'!A76),"---",IF(G99="","",IF(G99&lt;'ICC GRID'!C76,L99,E99)))</f>
        <v/>
      </c>
      <c r="K99" s="33" t="str">
        <f t="shared" si="5"/>
        <v/>
      </c>
      <c r="L99" s="18">
        <f>IF(ISBLANK('ICC GRID'!A76),"---",IF('ICC GRID'!B76=0,"",'ICC GRID'!B76))</f>
        <v>22.5</v>
      </c>
    </row>
    <row r="100" spans="1:12" ht="15.75" x14ac:dyDescent="0.2">
      <c r="A100" s="28" t="str">
        <f>IF(ISBLANK('ICC GRID'!A77),"---",'ICC GRID'!F77)</f>
        <v>Acer palmatum 'Orangeola'</v>
      </c>
      <c r="B100" s="29"/>
      <c r="C100" s="30" t="str">
        <f>IF(ISBLANK('ICC GRID'!A77),"---",TRIM('ICC GRID'!A77))</f>
        <v>#1 3-4' WHIP</v>
      </c>
      <c r="D100" s="31">
        <f>IF(ISBLANK('ICC GRID'!A77),"---",'ICC GRID'!E77)</f>
        <v>5</v>
      </c>
      <c r="E100" s="18">
        <f>IF(ISBLANK('ICC GRID'!A77),"---",IF('ICC GRID'!D77=0,"",'ICC GRID'!D77))</f>
        <v>11.35</v>
      </c>
      <c r="F100" s="19">
        <f>IF(ISBLANK('ICC GRID'!A77),"---",IF('ICC GRID'!C77=0,"",'ICC GRID'!C77))</f>
        <v>10</v>
      </c>
      <c r="G100" s="47"/>
      <c r="H100" s="48"/>
      <c r="I100" s="32" t="str">
        <f t="shared" si="4"/>
        <v/>
      </c>
      <c r="J100" s="33" t="str">
        <f>IF(ISBLANK('ICC GRID'!A77),"---",IF(G100="","",IF(G100&lt;'ICC GRID'!C77,L100,E100)))</f>
        <v/>
      </c>
      <c r="K100" s="33" t="str">
        <f t="shared" si="5"/>
        <v/>
      </c>
      <c r="L100" s="18">
        <f>IF(ISBLANK('ICC GRID'!A77),"---",IF('ICC GRID'!B77=0,"",'ICC GRID'!B77))</f>
        <v>19.899999999999999</v>
      </c>
    </row>
    <row r="101" spans="1:12" ht="15.75" x14ac:dyDescent="0.2">
      <c r="A101" s="28" t="str">
        <f>IF(ISBLANK('ICC GRID'!A78),"---",'ICC GRID'!F78)</f>
        <v>Acer palmatum 'Red Dragon'</v>
      </c>
      <c r="B101" s="29"/>
      <c r="C101" s="30" t="str">
        <f>IF(ISBLANK('ICC GRID'!A78),"---",TRIM('ICC GRID'!A78))</f>
        <v>2-3' WHIP</v>
      </c>
      <c r="D101" s="31">
        <f>IF(ISBLANK('ICC GRID'!A78),"---",'ICC GRID'!E78)</f>
        <v>5</v>
      </c>
      <c r="E101" s="18">
        <f>IF(ISBLANK('ICC GRID'!A78),"---",IF('ICC GRID'!D78=0,"",'ICC GRID'!D78))</f>
        <v>8.25</v>
      </c>
      <c r="F101" s="19">
        <f>IF(ISBLANK('ICC GRID'!A78),"---",IF('ICC GRID'!C78=0,"",'ICC GRID'!C78))</f>
        <v>10</v>
      </c>
      <c r="G101" s="47"/>
      <c r="H101" s="48"/>
      <c r="I101" s="32" t="str">
        <f t="shared" si="4"/>
        <v/>
      </c>
      <c r="J101" s="33" t="str">
        <f>IF(ISBLANK('ICC GRID'!A78),"---",IF(G101="","",IF(G101&lt;'ICC GRID'!C78,L101,E101)))</f>
        <v/>
      </c>
      <c r="K101" s="33" t="str">
        <f t="shared" si="5"/>
        <v/>
      </c>
      <c r="L101" s="18">
        <f>IF(ISBLANK('ICC GRID'!A78),"---",IF('ICC GRID'!B78=0,"",'ICC GRID'!B78))</f>
        <v>14.45</v>
      </c>
    </row>
    <row r="102" spans="1:12" ht="15.75" x14ac:dyDescent="0.2">
      <c r="A102" s="28" t="str">
        <f>IF(ISBLANK('ICC GRID'!A79),"---",'ICC GRID'!F79)</f>
        <v>Acer palmatum 'Red Filigree Lace'</v>
      </c>
      <c r="B102" s="29"/>
      <c r="C102" s="30" t="str">
        <f>IF(ISBLANK('ICC GRID'!A79),"---",TRIM('ICC GRID'!A79))</f>
        <v>#1 2-3' LT BRCH</v>
      </c>
      <c r="D102" s="31">
        <f>IF(ISBLANK('ICC GRID'!A79),"---",'ICC GRID'!E79)</f>
        <v>5</v>
      </c>
      <c r="E102" s="18">
        <f>IF(ISBLANK('ICC GRID'!A79),"---",IF('ICC GRID'!D79=0,"",'ICC GRID'!D79))</f>
        <v>16.5</v>
      </c>
      <c r="F102" s="19">
        <f>IF(ISBLANK('ICC GRID'!A79),"---",IF('ICC GRID'!C79=0,"",'ICC GRID'!C79))</f>
        <v>10</v>
      </c>
      <c r="G102" s="47"/>
      <c r="H102" s="48"/>
      <c r="I102" s="32" t="str">
        <f t="shared" si="4"/>
        <v/>
      </c>
      <c r="J102" s="33" t="str">
        <f>IF(ISBLANK('ICC GRID'!A79),"---",IF(G102="","",IF(G102&lt;'ICC GRID'!C79,L102,E102)))</f>
        <v/>
      </c>
      <c r="K102" s="33" t="str">
        <f t="shared" si="5"/>
        <v/>
      </c>
      <c r="L102" s="18">
        <f>IF(ISBLANK('ICC GRID'!A79),"---",IF('ICC GRID'!B79=0,"",'ICC GRID'!B79))</f>
        <v>28.9</v>
      </c>
    </row>
    <row r="103" spans="1:12" ht="15.75" x14ac:dyDescent="0.2">
      <c r="A103" s="28" t="str">
        <f>IF(ISBLANK('ICC GRID'!A80),"---",'ICC GRID'!F80)</f>
        <v>Acer palmatum 'Red Pygmy'</v>
      </c>
      <c r="B103" s="29"/>
      <c r="C103" s="30" t="str">
        <f>IF(ISBLANK('ICC GRID'!A80),"---",TRIM('ICC GRID'!A80))</f>
        <v>#1 1-2' WHIP</v>
      </c>
      <c r="D103" s="31">
        <f>IF(ISBLANK('ICC GRID'!A80),"---",'ICC GRID'!E80)</f>
        <v>5</v>
      </c>
      <c r="E103" s="18">
        <f>IF(ISBLANK('ICC GRID'!A80),"---",IF('ICC GRID'!D80=0,"",'ICC GRID'!D80))</f>
        <v>7.85</v>
      </c>
      <c r="F103" s="19">
        <f>IF(ISBLANK('ICC GRID'!A80),"---",IF('ICC GRID'!C80=0,"",'ICC GRID'!C80))</f>
        <v>10</v>
      </c>
      <c r="G103" s="47"/>
      <c r="H103" s="48"/>
      <c r="I103" s="32" t="str">
        <f t="shared" si="4"/>
        <v/>
      </c>
      <c r="J103" s="33" t="str">
        <f>IF(ISBLANK('ICC GRID'!A80),"---",IF(G103="","",IF(G103&lt;'ICC GRID'!C80,L103,E103)))</f>
        <v/>
      </c>
      <c r="K103" s="33" t="str">
        <f t="shared" si="5"/>
        <v/>
      </c>
      <c r="L103" s="18">
        <f>IF(ISBLANK('ICC GRID'!A80),"---",IF('ICC GRID'!B80=0,"",'ICC GRID'!B80))</f>
        <v>12.6</v>
      </c>
    </row>
    <row r="104" spans="1:12" ht="15.75" x14ac:dyDescent="0.2">
      <c r="A104" s="28" t="str">
        <f>IF(ISBLANK('ICC GRID'!A81),"---",'ICC GRID'!F81)</f>
        <v>Acer palmatum 'Red Pygmy'</v>
      </c>
      <c r="B104" s="29"/>
      <c r="C104" s="30" t="str">
        <f>IF(ISBLANK('ICC GRID'!A81),"---",TRIM('ICC GRID'!A81))</f>
        <v>#1 2-3' WHIP</v>
      </c>
      <c r="D104" s="31">
        <f>IF(ISBLANK('ICC GRID'!A81),"---",'ICC GRID'!E81)</f>
        <v>5</v>
      </c>
      <c r="E104" s="18">
        <f>IF(ISBLANK('ICC GRID'!A81),"---",IF('ICC GRID'!D81=0,"",'ICC GRID'!D81))</f>
        <v>9.85</v>
      </c>
      <c r="F104" s="19">
        <f>IF(ISBLANK('ICC GRID'!A81),"---",IF('ICC GRID'!C81=0,"",'ICC GRID'!C81))</f>
        <v>10</v>
      </c>
      <c r="G104" s="47"/>
      <c r="H104" s="48"/>
      <c r="I104" s="32" t="str">
        <f t="shared" si="4"/>
        <v/>
      </c>
      <c r="J104" s="33" t="str">
        <f>IF(ISBLANK('ICC GRID'!A81),"---",IF(G104="","",IF(G104&lt;'ICC GRID'!C81,L104,E104)))</f>
        <v/>
      </c>
      <c r="K104" s="33" t="str">
        <f t="shared" si="5"/>
        <v/>
      </c>
      <c r="L104" s="18">
        <f>IF(ISBLANK('ICC GRID'!A81),"---",IF('ICC GRID'!B81=0,"",'ICC GRID'!B81))</f>
        <v>17.25</v>
      </c>
    </row>
    <row r="105" spans="1:12" ht="15.75" x14ac:dyDescent="0.2">
      <c r="A105" s="28" t="str">
        <f>IF(ISBLANK('ICC GRID'!A82),"---",'ICC GRID'!F82)</f>
        <v>Acer palmatum 'Red Pygmy'</v>
      </c>
      <c r="B105" s="29"/>
      <c r="C105" s="30" t="str">
        <f>IF(ISBLANK('ICC GRID'!A82),"---",TRIM('ICC GRID'!A82))</f>
        <v>#1 2-3' LT BRCH</v>
      </c>
      <c r="D105" s="31">
        <f>IF(ISBLANK('ICC GRID'!A82),"---",'ICC GRID'!E82)</f>
        <v>5</v>
      </c>
      <c r="E105" s="18">
        <f>IF(ISBLANK('ICC GRID'!A82),"---",IF('ICC GRID'!D82=0,"",'ICC GRID'!D82))</f>
        <v>11.35</v>
      </c>
      <c r="F105" s="19">
        <f>IF(ISBLANK('ICC GRID'!A82),"---",IF('ICC GRID'!C82=0,"",'ICC GRID'!C82))</f>
        <v>10</v>
      </c>
      <c r="G105" s="47"/>
      <c r="H105" s="48"/>
      <c r="I105" s="32" t="str">
        <f t="shared" si="4"/>
        <v/>
      </c>
      <c r="J105" s="33" t="str">
        <f>IF(ISBLANK('ICC GRID'!A82),"---",IF(G105="","",IF(G105&lt;'ICC GRID'!C82,L105,E105)))</f>
        <v/>
      </c>
      <c r="K105" s="33" t="str">
        <f t="shared" si="5"/>
        <v/>
      </c>
      <c r="L105" s="18">
        <f>IF(ISBLANK('ICC GRID'!A82),"---",IF('ICC GRID'!B82=0,"",'ICC GRID'!B82))</f>
        <v>19.899999999999999</v>
      </c>
    </row>
    <row r="106" spans="1:12" ht="15.75" x14ac:dyDescent="0.2">
      <c r="A106" s="28" t="str">
        <f>IF(ISBLANK('ICC GRID'!A83),"---",'ICC GRID'!F83)</f>
        <v>Acer palmatum 'Red Pygmy'</v>
      </c>
      <c r="B106" s="29"/>
      <c r="C106" s="30" t="str">
        <f>IF(ISBLANK('ICC GRID'!A83),"---",TRIM('ICC GRID'!A83))</f>
        <v>#1 3-4' WHIP</v>
      </c>
      <c r="D106" s="31">
        <f>IF(ISBLANK('ICC GRID'!A83),"---",'ICC GRID'!E83)</f>
        <v>5</v>
      </c>
      <c r="E106" s="18">
        <f>IF(ISBLANK('ICC GRID'!A83),"---",IF('ICC GRID'!D83=0,"",'ICC GRID'!D83))</f>
        <v>11.35</v>
      </c>
      <c r="F106" s="19">
        <f>IF(ISBLANK('ICC GRID'!A83),"---",IF('ICC GRID'!C83=0,"",'ICC GRID'!C83))</f>
        <v>10</v>
      </c>
      <c r="G106" s="47"/>
      <c r="H106" s="48"/>
      <c r="I106" s="32" t="str">
        <f t="shared" si="4"/>
        <v/>
      </c>
      <c r="J106" s="33" t="str">
        <f>IF(ISBLANK('ICC GRID'!A83),"---",IF(G106="","",IF(G106&lt;'ICC GRID'!C83,L106,E106)))</f>
        <v/>
      </c>
      <c r="K106" s="33" t="str">
        <f t="shared" si="5"/>
        <v/>
      </c>
      <c r="L106" s="18">
        <f>IF(ISBLANK('ICC GRID'!A83),"---",IF('ICC GRID'!B83=0,"",'ICC GRID'!B83))</f>
        <v>19.899999999999999</v>
      </c>
    </row>
    <row r="107" spans="1:12" ht="15.75" x14ac:dyDescent="0.2">
      <c r="A107" s="28" t="str">
        <f>IF(ISBLANK('ICC GRID'!A84),"---",'ICC GRID'!F84)</f>
        <v>Acer palmatum 'Red Pygmy'</v>
      </c>
      <c r="B107" s="29"/>
      <c r="C107" s="30" t="str">
        <f>IF(ISBLANK('ICC GRID'!A84),"---",TRIM('ICC GRID'!A84))</f>
        <v>#1 3-4' LT BRCH</v>
      </c>
      <c r="D107" s="31">
        <f>IF(ISBLANK('ICC GRID'!A84),"---",'ICC GRID'!E84)</f>
        <v>5</v>
      </c>
      <c r="E107" s="18">
        <f>IF(ISBLANK('ICC GRID'!A84),"---",IF('ICC GRID'!D84=0,"",'ICC GRID'!D84))</f>
        <v>12.85</v>
      </c>
      <c r="F107" s="19">
        <f>IF(ISBLANK('ICC GRID'!A84),"---",IF('ICC GRID'!C84=0,"",'ICC GRID'!C84))</f>
        <v>10</v>
      </c>
      <c r="G107" s="47"/>
      <c r="H107" s="48"/>
      <c r="I107" s="32" t="str">
        <f t="shared" si="4"/>
        <v/>
      </c>
      <c r="J107" s="33" t="str">
        <f>IF(ISBLANK('ICC GRID'!A84),"---",IF(G107="","",IF(G107&lt;'ICC GRID'!C84,L107,E107)))</f>
        <v/>
      </c>
      <c r="K107" s="33" t="str">
        <f t="shared" si="5"/>
        <v/>
      </c>
      <c r="L107" s="18">
        <f>IF(ISBLANK('ICC GRID'!A84),"---",IF('ICC GRID'!B84=0,"",'ICC GRID'!B84))</f>
        <v>22.5</v>
      </c>
    </row>
    <row r="108" spans="1:12" ht="15.75" x14ac:dyDescent="0.2">
      <c r="A108" s="28" t="str">
        <f>IF(ISBLANK('ICC GRID'!A85),"---",'ICC GRID'!F85)</f>
        <v>Acer palmatum 'Seiryu' - UPRIGHT LACELEAF!</v>
      </c>
      <c r="B108" s="29"/>
      <c r="C108" s="30" t="str">
        <f>IF(ISBLANK('ICC GRID'!A85),"---",TRIM('ICC GRID'!A85))</f>
        <v>#1 3-4' WHIP</v>
      </c>
      <c r="D108" s="31">
        <f>IF(ISBLANK('ICC GRID'!A85),"---",'ICC GRID'!E85)</f>
        <v>5</v>
      </c>
      <c r="E108" s="18">
        <f>IF(ISBLANK('ICC GRID'!A85),"---",IF('ICC GRID'!D85=0,"",'ICC GRID'!D85))</f>
        <v>11.35</v>
      </c>
      <c r="F108" s="19">
        <f>IF(ISBLANK('ICC GRID'!A85),"---",IF('ICC GRID'!C85=0,"",'ICC GRID'!C85))</f>
        <v>10</v>
      </c>
      <c r="G108" s="47"/>
      <c r="H108" s="48"/>
      <c r="I108" s="32" t="str">
        <f t="shared" si="4"/>
        <v/>
      </c>
      <c r="J108" s="33" t="str">
        <f>IF(ISBLANK('ICC GRID'!A85),"---",IF(G108="","",IF(G108&lt;'ICC GRID'!C85,L108,E108)))</f>
        <v/>
      </c>
      <c r="K108" s="33" t="str">
        <f t="shared" si="5"/>
        <v/>
      </c>
      <c r="L108" s="18">
        <f>IF(ISBLANK('ICC GRID'!A85),"---",IF('ICC GRID'!B85=0,"",'ICC GRID'!B85))</f>
        <v>19.899999999999999</v>
      </c>
    </row>
    <row r="109" spans="1:12" ht="15.75" x14ac:dyDescent="0.2">
      <c r="A109" s="28" t="str">
        <f>IF(ISBLANK('ICC GRID'!A86),"---",'ICC GRID'!F86)</f>
        <v>Acer palmatum 'Shaina'</v>
      </c>
      <c r="B109" s="29"/>
      <c r="C109" s="30" t="str">
        <f>IF(ISBLANK('ICC GRID'!A86),"---",TRIM('ICC GRID'!A86))</f>
        <v>#1 2-3' LT BRCH</v>
      </c>
      <c r="D109" s="31">
        <f>IF(ISBLANK('ICC GRID'!A86),"---",'ICC GRID'!E86)</f>
        <v>5</v>
      </c>
      <c r="E109" s="18">
        <f>IF(ISBLANK('ICC GRID'!A86),"---",IF('ICC GRID'!D86=0,"",'ICC GRID'!D86))</f>
        <v>11.35</v>
      </c>
      <c r="F109" s="19">
        <f>IF(ISBLANK('ICC GRID'!A86),"---",IF('ICC GRID'!C86=0,"",'ICC GRID'!C86))</f>
        <v>10</v>
      </c>
      <c r="G109" s="47"/>
      <c r="H109" s="48"/>
      <c r="I109" s="32" t="str">
        <f t="shared" si="4"/>
        <v/>
      </c>
      <c r="J109" s="33" t="str">
        <f>IF(ISBLANK('ICC GRID'!A86),"---",IF(G109="","",IF(G109&lt;'ICC GRID'!C86,L109,E109)))</f>
        <v/>
      </c>
      <c r="K109" s="33" t="str">
        <f t="shared" si="5"/>
        <v/>
      </c>
      <c r="L109" s="18">
        <f>IF(ISBLANK('ICC GRID'!A86),"---",IF('ICC GRID'!B86=0,"",'ICC GRID'!B86))</f>
        <v>19.899999999999999</v>
      </c>
    </row>
    <row r="110" spans="1:12" ht="15.75" x14ac:dyDescent="0.2">
      <c r="A110" s="28" t="str">
        <f>IF(ISBLANK('ICC GRID'!A87),"---",'ICC GRID'!F87)</f>
        <v>Acer palmatum 'Shaina'</v>
      </c>
      <c r="B110" s="29"/>
      <c r="C110" s="30" t="str">
        <f>IF(ISBLANK('ICC GRID'!A87),"---",TRIM('ICC GRID'!A87))</f>
        <v>#1 3-4' WHIP</v>
      </c>
      <c r="D110" s="31">
        <f>IF(ISBLANK('ICC GRID'!A87),"---",'ICC GRID'!E87)</f>
        <v>5</v>
      </c>
      <c r="E110" s="18">
        <f>IF(ISBLANK('ICC GRID'!A87),"---",IF('ICC GRID'!D87=0,"",'ICC GRID'!D87))</f>
        <v>11.35</v>
      </c>
      <c r="F110" s="19">
        <f>IF(ISBLANK('ICC GRID'!A87),"---",IF('ICC GRID'!C87=0,"",'ICC GRID'!C87))</f>
        <v>10</v>
      </c>
      <c r="G110" s="47"/>
      <c r="H110" s="48"/>
      <c r="I110" s="32" t="str">
        <f t="shared" si="4"/>
        <v/>
      </c>
      <c r="J110" s="33" t="str">
        <f>IF(ISBLANK('ICC GRID'!A87),"---",IF(G110="","",IF(G110&lt;'ICC GRID'!C87,L110,E110)))</f>
        <v/>
      </c>
      <c r="K110" s="33" t="str">
        <f t="shared" si="5"/>
        <v/>
      </c>
      <c r="L110" s="18">
        <f>IF(ISBLANK('ICC GRID'!A87),"---",IF('ICC GRID'!B87=0,"",'ICC GRID'!B87))</f>
        <v>19.899999999999999</v>
      </c>
    </row>
    <row r="111" spans="1:12" ht="15.75" x14ac:dyDescent="0.2">
      <c r="A111" s="28" t="str">
        <f>IF(ISBLANK('ICC GRID'!A88),"---",'ICC GRID'!F88)</f>
        <v>Acer palmatum 'Shaina'</v>
      </c>
      <c r="B111" s="29"/>
      <c r="C111" s="30" t="str">
        <f>IF(ISBLANK('ICC GRID'!A88),"---",TRIM('ICC GRID'!A88))</f>
        <v>#1 3-4' LT BRCH</v>
      </c>
      <c r="D111" s="31">
        <f>IF(ISBLANK('ICC GRID'!A88),"---",'ICC GRID'!E88)</f>
        <v>5</v>
      </c>
      <c r="E111" s="18">
        <f>IF(ISBLANK('ICC GRID'!A88),"---",IF('ICC GRID'!D88=0,"",'ICC GRID'!D88))</f>
        <v>12.85</v>
      </c>
      <c r="F111" s="19">
        <f>IF(ISBLANK('ICC GRID'!A88),"---",IF('ICC GRID'!C88=0,"",'ICC GRID'!C88))</f>
        <v>10</v>
      </c>
      <c r="G111" s="47"/>
      <c r="H111" s="48"/>
      <c r="I111" s="32" t="str">
        <f t="shared" si="4"/>
        <v/>
      </c>
      <c r="J111" s="33" t="str">
        <f>IF(ISBLANK('ICC GRID'!A88),"---",IF(G111="","",IF(G111&lt;'ICC GRID'!C88,L111,E111)))</f>
        <v/>
      </c>
      <c r="K111" s="33" t="str">
        <f t="shared" si="5"/>
        <v/>
      </c>
      <c r="L111" s="18">
        <f>IF(ISBLANK('ICC GRID'!A88),"---",IF('ICC GRID'!B88=0,"",'ICC GRID'!B88))</f>
        <v>22.5</v>
      </c>
    </row>
    <row r="112" spans="1:12" ht="15.75" x14ac:dyDescent="0.2">
      <c r="A112" s="28" t="str">
        <f>IF(ISBLANK('ICC GRID'!A89),"---",'ICC GRID'!F89)</f>
        <v>Acer palmatum 'Shin deshojo'</v>
      </c>
      <c r="B112" s="29"/>
      <c r="C112" s="30" t="str">
        <f>IF(ISBLANK('ICC GRID'!A89),"---",TRIM('ICC GRID'!A89))</f>
        <v>#1 3-4' WHIP</v>
      </c>
      <c r="D112" s="31">
        <f>IF(ISBLANK('ICC GRID'!A89),"---",'ICC GRID'!E89)</f>
        <v>5</v>
      </c>
      <c r="E112" s="18">
        <f>IF(ISBLANK('ICC GRID'!A89),"---",IF('ICC GRID'!D89=0,"",'ICC GRID'!D89))</f>
        <v>12.4</v>
      </c>
      <c r="F112" s="19">
        <f>IF(ISBLANK('ICC GRID'!A89),"---",IF('ICC GRID'!C89=0,"",'ICC GRID'!C89))</f>
        <v>10</v>
      </c>
      <c r="G112" s="47"/>
      <c r="H112" s="48"/>
      <c r="I112" s="32" t="str">
        <f t="shared" si="4"/>
        <v/>
      </c>
      <c r="J112" s="33" t="str">
        <f>IF(ISBLANK('ICC GRID'!A89),"---",IF(G112="","",IF(G112&lt;'ICC GRID'!C89,L112,E112)))</f>
        <v/>
      </c>
      <c r="K112" s="33" t="str">
        <f t="shared" si="5"/>
        <v/>
      </c>
      <c r="L112" s="18">
        <f>IF(ISBLANK('ICC GRID'!A89),"---",IF('ICC GRID'!B89=0,"",'ICC GRID'!B89))</f>
        <v>21.7</v>
      </c>
    </row>
    <row r="113" spans="1:12" ht="15.75" x14ac:dyDescent="0.2">
      <c r="A113" s="28" t="str">
        <f>IF(ISBLANK('ICC GRID'!A90),"---",'ICC GRID'!F90)</f>
        <v>Acer palmatum 'Shishi yatsubusa'</v>
      </c>
      <c r="B113" s="29"/>
      <c r="C113" s="30" t="str">
        <f>IF(ISBLANK('ICC GRID'!A90),"---",TRIM('ICC GRID'!A90))</f>
        <v>#1 2-3' WHIP</v>
      </c>
      <c r="D113" s="31">
        <f>IF(ISBLANK('ICC GRID'!A90),"---",'ICC GRID'!E90)</f>
        <v>5</v>
      </c>
      <c r="E113" s="18">
        <f>IF(ISBLANK('ICC GRID'!A90),"---",IF('ICC GRID'!D90=0,"",'ICC GRID'!D90))</f>
        <v>14.35</v>
      </c>
      <c r="F113" s="19">
        <f>IF(ISBLANK('ICC GRID'!A90),"---",IF('ICC GRID'!C90=0,"",'ICC GRID'!C90))</f>
        <v>10</v>
      </c>
      <c r="G113" s="47"/>
      <c r="H113" s="48"/>
      <c r="I113" s="32" t="str">
        <f t="shared" si="4"/>
        <v/>
      </c>
      <c r="J113" s="33" t="str">
        <f>IF(ISBLANK('ICC GRID'!A90),"---",IF(G113="","",IF(G113&lt;'ICC GRID'!C90,L113,E113)))</f>
        <v/>
      </c>
      <c r="K113" s="33" t="str">
        <f t="shared" si="5"/>
        <v/>
      </c>
      <c r="L113" s="18">
        <f>IF(ISBLANK('ICC GRID'!A90),"---",IF('ICC GRID'!B90=0,"",'ICC GRID'!B90))</f>
        <v>25.15</v>
      </c>
    </row>
    <row r="114" spans="1:12" ht="15.75" x14ac:dyDescent="0.2">
      <c r="A114" s="28" t="str">
        <f>IF(ISBLANK('ICC GRID'!A91),"---",'ICC GRID'!F91)</f>
        <v>Acer palmatum 'Shishi yatsubusa'</v>
      </c>
      <c r="B114" s="29"/>
      <c r="C114" s="30" t="str">
        <f>IF(ISBLANK('ICC GRID'!A91),"---",TRIM('ICC GRID'!A91))</f>
        <v>#1 3-4' WHIP</v>
      </c>
      <c r="D114" s="31">
        <f>IF(ISBLANK('ICC GRID'!A91),"---",'ICC GRID'!E91)</f>
        <v>5</v>
      </c>
      <c r="E114" s="18">
        <f>IF(ISBLANK('ICC GRID'!A91),"---",IF('ICC GRID'!D91=0,"",'ICC GRID'!D91))</f>
        <v>16.55</v>
      </c>
      <c r="F114" s="19">
        <f>IF(ISBLANK('ICC GRID'!A91),"---",IF('ICC GRID'!C91=0,"",'ICC GRID'!C91))</f>
        <v>10</v>
      </c>
      <c r="G114" s="47"/>
      <c r="H114" s="48"/>
      <c r="I114" s="32" t="str">
        <f t="shared" si="4"/>
        <v/>
      </c>
      <c r="J114" s="33" t="str">
        <f>IF(ISBLANK('ICC GRID'!A91),"---",IF(G114="","",IF(G114&lt;'ICC GRID'!C91,L114,E114)))</f>
        <v/>
      </c>
      <c r="K114" s="33" t="str">
        <f t="shared" si="5"/>
        <v/>
      </c>
      <c r="L114" s="18">
        <f>IF(ISBLANK('ICC GRID'!A91),"---",IF('ICC GRID'!B91=0,"",'ICC GRID'!B91))</f>
        <v>29</v>
      </c>
    </row>
    <row r="115" spans="1:12" ht="15.75" x14ac:dyDescent="0.2">
      <c r="A115" s="28" t="str">
        <f>IF(ISBLANK('ICC GRID'!A92),"---",'ICC GRID'!F92)</f>
        <v>Acer palmatum 'Shishigashira'</v>
      </c>
      <c r="B115" s="29"/>
      <c r="C115" s="30" t="str">
        <f>IF(ISBLANK('ICC GRID'!A92),"---",TRIM('ICC GRID'!A92))</f>
        <v>#1 1-2' WHIP</v>
      </c>
      <c r="D115" s="31">
        <f>IF(ISBLANK('ICC GRID'!A92),"---",'ICC GRID'!E92)</f>
        <v>5</v>
      </c>
      <c r="E115" s="18">
        <f>IF(ISBLANK('ICC GRID'!A92),"---",IF('ICC GRID'!D92=0,"",'ICC GRID'!D92))</f>
        <v>17.850000000000001</v>
      </c>
      <c r="F115" s="19">
        <f>IF(ISBLANK('ICC GRID'!A92),"---",IF('ICC GRID'!C92=0,"",'ICC GRID'!C92))</f>
        <v>10</v>
      </c>
      <c r="G115" s="47"/>
      <c r="H115" s="48"/>
      <c r="I115" s="32" t="str">
        <f t="shared" si="4"/>
        <v/>
      </c>
      <c r="J115" s="33" t="str">
        <f>IF(ISBLANK('ICC GRID'!A92),"---",IF(G115="","",IF(G115&lt;'ICC GRID'!C92,L115,E115)))</f>
        <v/>
      </c>
      <c r="K115" s="33" t="str">
        <f t="shared" si="5"/>
        <v/>
      </c>
      <c r="L115" s="18">
        <f>IF(ISBLANK('ICC GRID'!A92),"---",IF('ICC GRID'!B92=0,"",'ICC GRID'!B92))</f>
        <v>31.25</v>
      </c>
    </row>
    <row r="116" spans="1:12" ht="15.75" x14ac:dyDescent="0.2">
      <c r="A116" s="28" t="str">
        <f>IF(ISBLANK('ICC GRID'!A93),"---",'ICC GRID'!F93)</f>
        <v>Acer palmatum 'Shishigashira'</v>
      </c>
      <c r="B116" s="29"/>
      <c r="C116" s="30" t="str">
        <f>IF(ISBLANK('ICC GRID'!A93),"---",TRIM('ICC GRID'!A93))</f>
        <v>#1 2-3' WHIP</v>
      </c>
      <c r="D116" s="31">
        <f>IF(ISBLANK('ICC GRID'!A93),"---",'ICC GRID'!E93)</f>
        <v>5</v>
      </c>
      <c r="E116" s="18">
        <f>IF(ISBLANK('ICC GRID'!A93),"---",IF('ICC GRID'!D93=0,"",'ICC GRID'!D93))</f>
        <v>19.95</v>
      </c>
      <c r="F116" s="19">
        <f>IF(ISBLANK('ICC GRID'!A93),"---",IF('ICC GRID'!C93=0,"",'ICC GRID'!C93))</f>
        <v>10</v>
      </c>
      <c r="G116" s="47"/>
      <c r="H116" s="48"/>
      <c r="I116" s="32" t="str">
        <f t="shared" si="4"/>
        <v/>
      </c>
      <c r="J116" s="33" t="str">
        <f>IF(ISBLANK('ICC GRID'!A93),"---",IF(G116="","",IF(G116&lt;'ICC GRID'!C93,L116,E116)))</f>
        <v/>
      </c>
      <c r="K116" s="33" t="str">
        <f t="shared" si="5"/>
        <v/>
      </c>
      <c r="L116" s="18">
        <f>IF(ISBLANK('ICC GRID'!A93),"---",IF('ICC GRID'!B93=0,"",'ICC GRID'!B93))</f>
        <v>34.950000000000003</v>
      </c>
    </row>
    <row r="117" spans="1:12" ht="15.75" x14ac:dyDescent="0.2">
      <c r="A117" s="28" t="str">
        <f>IF(ISBLANK('ICC GRID'!A94),"---",'ICC GRID'!F94)</f>
        <v>Acer palmatum 'Shishigashira'</v>
      </c>
      <c r="B117" s="29"/>
      <c r="C117" s="30" t="str">
        <f>IF(ISBLANK('ICC GRID'!A94),"---",TRIM('ICC GRID'!A94))</f>
        <v>3-4' BRCH</v>
      </c>
      <c r="D117" s="31">
        <f>IF(ISBLANK('ICC GRID'!A94),"---",'ICC GRID'!E94)</f>
        <v>5</v>
      </c>
      <c r="E117" s="18">
        <f>IF(ISBLANK('ICC GRID'!A94),"---",IF('ICC GRID'!D94=0,"",'ICC GRID'!D94))</f>
        <v>25</v>
      </c>
      <c r="F117" s="19">
        <f>IF(ISBLANK('ICC GRID'!A94),"---",IF('ICC GRID'!C94=0,"",'ICC GRID'!C94))</f>
        <v>10</v>
      </c>
      <c r="G117" s="47"/>
      <c r="H117" s="48"/>
      <c r="I117" s="32" t="str">
        <f t="shared" si="4"/>
        <v/>
      </c>
      <c r="J117" s="33" t="str">
        <f>IF(ISBLANK('ICC GRID'!A94),"---",IF(G117="","",IF(G117&lt;'ICC GRID'!C94,L117,E117)))</f>
        <v/>
      </c>
      <c r="K117" s="33" t="str">
        <f t="shared" si="5"/>
        <v/>
      </c>
      <c r="L117" s="18">
        <f>IF(ISBLANK('ICC GRID'!A94),"---",IF('ICC GRID'!B94=0,"",'ICC GRID'!B94))</f>
        <v>43.75</v>
      </c>
    </row>
    <row r="118" spans="1:12" ht="15.75" x14ac:dyDescent="0.2">
      <c r="A118" s="28" t="str">
        <f>IF(ISBLANK('ICC GRID'!A95),"---",'ICC GRID'!F95)</f>
        <v>Acer palmatum 'Tamuke yama'</v>
      </c>
      <c r="B118" s="29"/>
      <c r="C118" s="30" t="str">
        <f>IF(ISBLANK('ICC GRID'!A95),"---",TRIM('ICC GRID'!A95))</f>
        <v>#1 1-2' WHIP</v>
      </c>
      <c r="D118" s="31">
        <f>IF(ISBLANK('ICC GRID'!A95),"---",'ICC GRID'!E95)</f>
        <v>5</v>
      </c>
      <c r="E118" s="18">
        <f>IF(ISBLANK('ICC GRID'!A95),"---",IF('ICC GRID'!D95=0,"",'ICC GRID'!D95))</f>
        <v>6.85</v>
      </c>
      <c r="F118" s="19">
        <f>IF(ISBLANK('ICC GRID'!A95),"---",IF('ICC GRID'!C95=0,"",'ICC GRID'!C95))</f>
        <v>10</v>
      </c>
      <c r="G118" s="47"/>
      <c r="H118" s="48"/>
      <c r="I118" s="32" t="str">
        <f t="shared" si="4"/>
        <v/>
      </c>
      <c r="J118" s="33" t="str">
        <f>IF(ISBLANK('ICC GRID'!A95),"---",IF(G118="","",IF(G118&lt;'ICC GRID'!C95,L118,E118)))</f>
        <v/>
      </c>
      <c r="K118" s="33" t="str">
        <f t="shared" si="5"/>
        <v/>
      </c>
      <c r="L118" s="18">
        <f>IF(ISBLANK('ICC GRID'!A95),"---",IF('ICC GRID'!B95=0,"",'ICC GRID'!B95))</f>
        <v>12</v>
      </c>
    </row>
    <row r="119" spans="1:12" ht="15.75" x14ac:dyDescent="0.2">
      <c r="A119" s="28" t="str">
        <f>IF(ISBLANK('ICC GRID'!A96),"---",'ICC GRID'!F96)</f>
        <v>Acer palmatum 'Tamuke yama'</v>
      </c>
      <c r="B119" s="29"/>
      <c r="C119" s="30" t="str">
        <f>IF(ISBLANK('ICC GRID'!A96),"---",TRIM('ICC GRID'!A96))</f>
        <v>#1 3-4' WHIP</v>
      </c>
      <c r="D119" s="31">
        <f>IF(ISBLANK('ICC GRID'!A96),"---",'ICC GRID'!E96)</f>
        <v>5</v>
      </c>
      <c r="E119" s="18">
        <f>IF(ISBLANK('ICC GRID'!A96),"---",IF('ICC GRID'!D96=0,"",'ICC GRID'!D96))</f>
        <v>9.85</v>
      </c>
      <c r="F119" s="19">
        <f>IF(ISBLANK('ICC GRID'!A96),"---",IF('ICC GRID'!C96=0,"",'ICC GRID'!C96))</f>
        <v>10</v>
      </c>
      <c r="G119" s="47"/>
      <c r="H119" s="48"/>
      <c r="I119" s="32" t="str">
        <f t="shared" si="4"/>
        <v/>
      </c>
      <c r="J119" s="33" t="str">
        <f>IF(ISBLANK('ICC GRID'!A96),"---",IF(G119="","",IF(G119&lt;'ICC GRID'!C96,L119,E119)))</f>
        <v/>
      </c>
      <c r="K119" s="33" t="str">
        <f t="shared" si="5"/>
        <v/>
      </c>
      <c r="L119" s="18">
        <f>IF(ISBLANK('ICC GRID'!A96),"---",IF('ICC GRID'!B96=0,"",'ICC GRID'!B96))</f>
        <v>17.25</v>
      </c>
    </row>
    <row r="120" spans="1:12" ht="15.75" x14ac:dyDescent="0.2">
      <c r="A120" s="28" t="str">
        <f>IF(ISBLANK('ICC GRID'!A97),"---",'ICC GRID'!F97)</f>
        <v>Acer palmatum 'Tamuke yama'</v>
      </c>
      <c r="B120" s="29"/>
      <c r="C120" s="30" t="str">
        <f>IF(ISBLANK('ICC GRID'!A97),"---",TRIM('ICC GRID'!A97))</f>
        <v>1-2' WHIP</v>
      </c>
      <c r="D120" s="31">
        <f>IF(ISBLANK('ICC GRID'!A97),"---",'ICC GRID'!E97)</f>
        <v>5</v>
      </c>
      <c r="E120" s="18">
        <f>IF(ISBLANK('ICC GRID'!A97),"---",IF('ICC GRID'!D97=0,"",'ICC GRID'!D97))</f>
        <v>6.85</v>
      </c>
      <c r="F120" s="19">
        <f>IF(ISBLANK('ICC GRID'!A97),"---",IF('ICC GRID'!C97=0,"",'ICC GRID'!C97))</f>
        <v>10</v>
      </c>
      <c r="G120" s="47"/>
      <c r="H120" s="48"/>
      <c r="I120" s="32" t="str">
        <f t="shared" si="4"/>
        <v/>
      </c>
      <c r="J120" s="33" t="str">
        <f>IF(ISBLANK('ICC GRID'!A97),"---",IF(G120="","",IF(G120&lt;'ICC GRID'!C97,L120,E120)))</f>
        <v/>
      </c>
      <c r="K120" s="33" t="str">
        <f t="shared" si="5"/>
        <v/>
      </c>
      <c r="L120" s="18">
        <f>IF(ISBLANK('ICC GRID'!A97),"---",IF('ICC GRID'!B97=0,"",'ICC GRID'!B97))</f>
        <v>12</v>
      </c>
    </row>
    <row r="121" spans="1:12" ht="15.75" x14ac:dyDescent="0.2">
      <c r="A121" s="28" t="str">
        <f>IF(ISBLANK('ICC GRID'!A98),"---",'ICC GRID'!F98)</f>
        <v>Acer palmatum 'Tamuke yama'</v>
      </c>
      <c r="B121" s="29"/>
      <c r="C121" s="30" t="str">
        <f>IF(ISBLANK('ICC GRID'!A98),"---",TRIM('ICC GRID'!A98))</f>
        <v>2-3' WHIP</v>
      </c>
      <c r="D121" s="31">
        <f>IF(ISBLANK('ICC GRID'!A98),"---",'ICC GRID'!E98)</f>
        <v>5</v>
      </c>
      <c r="E121" s="18">
        <f>IF(ISBLANK('ICC GRID'!A98),"---",IF('ICC GRID'!D98=0,"",'ICC GRID'!D98))</f>
        <v>8.25</v>
      </c>
      <c r="F121" s="19">
        <f>IF(ISBLANK('ICC GRID'!A98),"---",IF('ICC GRID'!C98=0,"",'ICC GRID'!C98))</f>
        <v>10</v>
      </c>
      <c r="G121" s="47"/>
      <c r="H121" s="48"/>
      <c r="I121" s="32" t="str">
        <f t="shared" si="4"/>
        <v/>
      </c>
      <c r="J121" s="33" t="str">
        <f>IF(ISBLANK('ICC GRID'!A98),"---",IF(G121="","",IF(G121&lt;'ICC GRID'!C98,L121,E121)))</f>
        <v/>
      </c>
      <c r="K121" s="33" t="str">
        <f t="shared" si="5"/>
        <v/>
      </c>
      <c r="L121" s="18">
        <f>IF(ISBLANK('ICC GRID'!A98),"---",IF('ICC GRID'!B98=0,"",'ICC GRID'!B98))</f>
        <v>14.45</v>
      </c>
    </row>
    <row r="122" spans="1:12" ht="15.75" x14ac:dyDescent="0.2">
      <c r="A122" s="28" t="str">
        <f>IF(ISBLANK('ICC GRID'!A99),"---",'ICC GRID'!F99)</f>
        <v>Acer palmatum 'Tamuke yama'</v>
      </c>
      <c r="B122" s="29"/>
      <c r="C122" s="30" t="str">
        <f>IF(ISBLANK('ICC GRID'!A99),"---",TRIM('ICC GRID'!A99))</f>
        <v>2-3' BRCH</v>
      </c>
      <c r="D122" s="31">
        <f>IF(ISBLANK('ICC GRID'!A99),"---",'ICC GRID'!E99)</f>
        <v>5</v>
      </c>
      <c r="E122" s="18">
        <f>IF(ISBLANK('ICC GRID'!A99),"---",IF('ICC GRID'!D99=0,"",'ICC GRID'!D99))</f>
        <v>10.3</v>
      </c>
      <c r="F122" s="19">
        <f>IF(ISBLANK('ICC GRID'!A99),"---",IF('ICC GRID'!C99=0,"",'ICC GRID'!C99))</f>
        <v>10</v>
      </c>
      <c r="G122" s="47"/>
      <c r="H122" s="48"/>
      <c r="I122" s="32" t="str">
        <f t="shared" si="4"/>
        <v/>
      </c>
      <c r="J122" s="33" t="str">
        <f>IF(ISBLANK('ICC GRID'!A99),"---",IF(G122="","",IF(G122&lt;'ICC GRID'!C99,L122,E122)))</f>
        <v/>
      </c>
      <c r="K122" s="33" t="str">
        <f t="shared" si="5"/>
        <v/>
      </c>
      <c r="L122" s="18">
        <f>IF(ISBLANK('ICC GRID'!A99),"---",IF('ICC GRID'!B99=0,"",'ICC GRID'!B99))</f>
        <v>18.05</v>
      </c>
    </row>
    <row r="123" spans="1:12" ht="15.75" x14ac:dyDescent="0.2">
      <c r="A123" s="28" t="str">
        <f>IF(ISBLANK('ICC GRID'!A100),"---",'ICC GRID'!F100)</f>
        <v>Acer palmatum 'Tamuke yama'</v>
      </c>
      <c r="B123" s="29"/>
      <c r="C123" s="30" t="str">
        <f>IF(ISBLANK('ICC GRID'!A100),"---",TRIM('ICC GRID'!A100))</f>
        <v>3-4' WHIP</v>
      </c>
      <c r="D123" s="31">
        <f>IF(ISBLANK('ICC GRID'!A100),"---",'ICC GRID'!E100)</f>
        <v>5</v>
      </c>
      <c r="E123" s="18">
        <f>IF(ISBLANK('ICC GRID'!A100),"---",IF('ICC GRID'!D100=0,"",'ICC GRID'!D100))</f>
        <v>9.85</v>
      </c>
      <c r="F123" s="19">
        <f>IF(ISBLANK('ICC GRID'!A100),"---",IF('ICC GRID'!C100=0,"",'ICC GRID'!C100))</f>
        <v>10</v>
      </c>
      <c r="G123" s="47"/>
      <c r="H123" s="48"/>
      <c r="I123" s="32" t="str">
        <f t="shared" si="4"/>
        <v/>
      </c>
      <c r="J123" s="33" t="str">
        <f>IF(ISBLANK('ICC GRID'!A100),"---",IF(G123="","",IF(G123&lt;'ICC GRID'!C100,L123,E123)))</f>
        <v/>
      </c>
      <c r="K123" s="33" t="str">
        <f t="shared" si="5"/>
        <v/>
      </c>
      <c r="L123" s="18">
        <f>IF(ISBLANK('ICC GRID'!A100),"---",IF('ICC GRID'!B100=0,"",'ICC GRID'!B100))</f>
        <v>17.25</v>
      </c>
    </row>
    <row r="124" spans="1:12" ht="15.75" x14ac:dyDescent="0.2">
      <c r="A124" s="28" t="str">
        <f>IF(ISBLANK('ICC GRID'!A101),"---",'ICC GRID'!F101)</f>
        <v>Acer palmatum 'Tamuke yama'</v>
      </c>
      <c r="B124" s="29"/>
      <c r="C124" s="30" t="str">
        <f>IF(ISBLANK('ICC GRID'!A101),"---",TRIM('ICC GRID'!A101))</f>
        <v>3-4' BRCH</v>
      </c>
      <c r="D124" s="31">
        <f>IF(ISBLANK('ICC GRID'!A101),"---",'ICC GRID'!E101)</f>
        <v>5</v>
      </c>
      <c r="E124" s="18">
        <f>IF(ISBLANK('ICC GRID'!A101),"---",IF('ICC GRID'!D101=0,"",'ICC GRID'!D101))</f>
        <v>12.2</v>
      </c>
      <c r="F124" s="19">
        <f>IF(ISBLANK('ICC GRID'!A101),"---",IF('ICC GRID'!C101=0,"",'ICC GRID'!C101))</f>
        <v>10</v>
      </c>
      <c r="G124" s="47"/>
      <c r="H124" s="48"/>
      <c r="I124" s="32" t="str">
        <f t="shared" si="4"/>
        <v/>
      </c>
      <c r="J124" s="33" t="str">
        <f>IF(ISBLANK('ICC GRID'!A101),"---",IF(G124="","",IF(G124&lt;'ICC GRID'!C101,L124,E124)))</f>
        <v/>
      </c>
      <c r="K124" s="33" t="str">
        <f t="shared" si="5"/>
        <v/>
      </c>
      <c r="L124" s="18">
        <f>IF(ISBLANK('ICC GRID'!A101),"---",IF('ICC GRID'!B101=0,"",'ICC GRID'!B101))</f>
        <v>21.35</v>
      </c>
    </row>
    <row r="125" spans="1:12" ht="15.75" x14ac:dyDescent="0.2">
      <c r="A125" s="28" t="str">
        <f>IF(ISBLANK('ICC GRID'!A102),"---",'ICC GRID'!F102)</f>
        <v>Acer palmatum 'Tamuke yama'</v>
      </c>
      <c r="B125" s="29"/>
      <c r="C125" s="30" t="str">
        <f>IF(ISBLANK('ICC GRID'!A102),"---",TRIM('ICC GRID'!A102))</f>
        <v>4-5' LT BRCH</v>
      </c>
      <c r="D125" s="31">
        <f>IF(ISBLANK('ICC GRID'!A102),"---",'ICC GRID'!E102)</f>
        <v>5</v>
      </c>
      <c r="E125" s="18">
        <f>IF(ISBLANK('ICC GRID'!A102),"---",IF('ICC GRID'!D102=0,"",'ICC GRID'!D102))</f>
        <v>13</v>
      </c>
      <c r="F125" s="19">
        <f>IF(ISBLANK('ICC GRID'!A102),"---",IF('ICC GRID'!C102=0,"",'ICC GRID'!C102))</f>
        <v>10</v>
      </c>
      <c r="G125" s="47"/>
      <c r="H125" s="48"/>
      <c r="I125" s="32" t="str">
        <f t="shared" si="4"/>
        <v/>
      </c>
      <c r="J125" s="33" t="str">
        <f>IF(ISBLANK('ICC GRID'!A102),"---",IF(G125="","",IF(G125&lt;'ICC GRID'!C102,L125,E125)))</f>
        <v/>
      </c>
      <c r="K125" s="33" t="str">
        <f t="shared" si="5"/>
        <v/>
      </c>
      <c r="L125" s="18">
        <f>IF(ISBLANK('ICC GRID'!A102),"---",IF('ICC GRID'!B102=0,"",'ICC GRID'!B102))</f>
        <v>22.75</v>
      </c>
    </row>
    <row r="126" spans="1:12" ht="15.75" x14ac:dyDescent="0.2">
      <c r="A126" s="28" t="str">
        <f>IF(ISBLANK('ICC GRID'!A103),"---",'ICC GRID'!F103)</f>
        <v>Acer palmatum 'Tamuke yama'</v>
      </c>
      <c r="B126" s="29"/>
      <c r="C126" s="30" t="str">
        <f>IF(ISBLANK('ICC GRID'!A103),"---",TRIM('ICC GRID'!A103))</f>
        <v>4-5' BRCH</v>
      </c>
      <c r="D126" s="31">
        <f>IF(ISBLANK('ICC GRID'!A103),"---",'ICC GRID'!E103)</f>
        <v>5</v>
      </c>
      <c r="E126" s="18">
        <f>IF(ISBLANK('ICC GRID'!A103),"---",IF('ICC GRID'!D103=0,"",'ICC GRID'!D103))</f>
        <v>14</v>
      </c>
      <c r="F126" s="19">
        <f>IF(ISBLANK('ICC GRID'!A103),"---",IF('ICC GRID'!C103=0,"",'ICC GRID'!C103))</f>
        <v>10</v>
      </c>
      <c r="G126" s="47"/>
      <c r="H126" s="48"/>
      <c r="I126" s="32" t="str">
        <f t="shared" si="4"/>
        <v/>
      </c>
      <c r="J126" s="33" t="str">
        <f>IF(ISBLANK('ICC GRID'!A103),"---",IF(G126="","",IF(G126&lt;'ICC GRID'!C103,L126,E126)))</f>
        <v/>
      </c>
      <c r="K126" s="33" t="str">
        <f t="shared" si="5"/>
        <v/>
      </c>
      <c r="L126" s="18">
        <f>IF(ISBLANK('ICC GRID'!A103),"---",IF('ICC GRID'!B103=0,"",'ICC GRID'!B103))</f>
        <v>24.5</v>
      </c>
    </row>
    <row r="127" spans="1:12" ht="15.75" x14ac:dyDescent="0.2">
      <c r="A127" s="28" t="str">
        <f>IF(ISBLANK('ICC GRID'!A104),"---",'ICC GRID'!F104)</f>
        <v>Acer palmatum 'Tamuke yama'</v>
      </c>
      <c r="B127" s="29"/>
      <c r="C127" s="30" t="str">
        <f>IF(ISBLANK('ICC GRID'!A104),"---",TRIM('ICC GRID'!A104))</f>
        <v>5-6' BRCH TRUCK ONLY</v>
      </c>
      <c r="D127" s="31">
        <f>IF(ISBLANK('ICC GRID'!A104),"---",'ICC GRID'!E104)</f>
        <v>3</v>
      </c>
      <c r="E127" s="18">
        <f>IF(ISBLANK('ICC GRID'!A104),"---",IF('ICC GRID'!D104=0,"",'ICC GRID'!D104))</f>
        <v>15.9</v>
      </c>
      <c r="F127" s="19">
        <f>IF(ISBLANK('ICC GRID'!A104),"---",IF('ICC GRID'!C104=0,"",'ICC GRID'!C104))</f>
        <v>9</v>
      </c>
      <c r="G127" s="47"/>
      <c r="H127" s="48"/>
      <c r="I127" s="32" t="str">
        <f t="shared" si="4"/>
        <v/>
      </c>
      <c r="J127" s="33" t="str">
        <f>IF(ISBLANK('ICC GRID'!A104),"---",IF(G127="","",IF(G127&lt;'ICC GRID'!C104,L127,E127)))</f>
        <v/>
      </c>
      <c r="K127" s="33" t="str">
        <f t="shared" si="5"/>
        <v/>
      </c>
      <c r="L127" s="18">
        <f>IF(ISBLANK('ICC GRID'!A104),"---",IF('ICC GRID'!B104=0,"",'ICC GRID'!B104))</f>
        <v>27.85</v>
      </c>
    </row>
    <row r="128" spans="1:12" ht="15.75" x14ac:dyDescent="0.2">
      <c r="A128" s="28" t="str">
        <f>IF(ISBLANK('ICC GRID'!A105),"---",'ICC GRID'!F105)</f>
        <v>Acer palmatum 'Tamuke yama'</v>
      </c>
      <c r="B128" s="29"/>
      <c r="C128" s="30" t="str">
        <f>IF(ISBLANK('ICC GRID'!A105),"---",TRIM('ICC GRID'!A105))</f>
        <v>6-7' BRCH TRUCK ONLY</v>
      </c>
      <c r="D128" s="31">
        <f>IF(ISBLANK('ICC GRID'!A105),"---",'ICC GRID'!E105)</f>
        <v>3</v>
      </c>
      <c r="E128" s="18">
        <f>IF(ISBLANK('ICC GRID'!A105),"---",IF('ICC GRID'!D105=0,"",'ICC GRID'!D105))</f>
        <v>15.9</v>
      </c>
      <c r="F128" s="19">
        <f>IF(ISBLANK('ICC GRID'!A105),"---",IF('ICC GRID'!C105=0,"",'ICC GRID'!C105))</f>
        <v>9</v>
      </c>
      <c r="G128" s="47"/>
      <c r="H128" s="48"/>
      <c r="I128" s="32" t="str">
        <f t="shared" si="4"/>
        <v/>
      </c>
      <c r="J128" s="33" t="str">
        <f>IF(ISBLANK('ICC GRID'!A105),"---",IF(G128="","",IF(G128&lt;'ICC GRID'!C105,L128,E128)))</f>
        <v/>
      </c>
      <c r="K128" s="33" t="str">
        <f t="shared" si="5"/>
        <v/>
      </c>
      <c r="L128" s="18">
        <f>IF(ISBLANK('ICC GRID'!A105),"---",IF('ICC GRID'!B105=0,"",'ICC GRID'!B105))</f>
        <v>27.85</v>
      </c>
    </row>
    <row r="129" spans="1:12" ht="15.75" x14ac:dyDescent="0.2">
      <c r="A129" s="28" t="str">
        <f>IF(ISBLANK('ICC GRID'!A106),"---",'ICC GRID'!F106)</f>
        <v>Acer palmatum 'Trompenburg'</v>
      </c>
      <c r="B129" s="29"/>
      <c r="C129" s="30" t="str">
        <f>IF(ISBLANK('ICC GRID'!A106),"---",TRIM('ICC GRID'!A106))</f>
        <v>3-4' BRCH</v>
      </c>
      <c r="D129" s="31">
        <f>IF(ISBLANK('ICC GRID'!A106),"---",'ICC GRID'!E106)</f>
        <v>5</v>
      </c>
      <c r="E129" s="18">
        <f>IF(ISBLANK('ICC GRID'!A106),"---",IF('ICC GRID'!D106=0,"",'ICC GRID'!D106))</f>
        <v>20.2</v>
      </c>
      <c r="F129" s="19">
        <f>IF(ISBLANK('ICC GRID'!A106),"---",IF('ICC GRID'!C106=0,"",'ICC GRID'!C106))</f>
        <v>10</v>
      </c>
      <c r="G129" s="47"/>
      <c r="H129" s="48"/>
      <c r="I129" s="32" t="str">
        <f t="shared" si="4"/>
        <v/>
      </c>
      <c r="J129" s="33" t="str">
        <f>IF(ISBLANK('ICC GRID'!A106),"---",IF(G129="","",IF(G129&lt;'ICC GRID'!C106,L129,E129)))</f>
        <v/>
      </c>
      <c r="K129" s="33" t="str">
        <f t="shared" si="5"/>
        <v/>
      </c>
      <c r="L129" s="18">
        <f>IF(ISBLANK('ICC GRID'!A106),"---",IF('ICC GRID'!B106=0,"",'ICC GRID'!B106))</f>
        <v>35.35</v>
      </c>
    </row>
    <row r="130" spans="1:12" ht="15.75" x14ac:dyDescent="0.2">
      <c r="A130" s="28" t="str">
        <f>IF(ISBLANK('ICC GRID'!A107),"---",'ICC GRID'!F107)</f>
        <v>Acer palmatum 'Trompenburg'</v>
      </c>
      <c r="B130" s="29"/>
      <c r="C130" s="30" t="str">
        <f>IF(ISBLANK('ICC GRID'!A107),"---",TRIM('ICC GRID'!A107))</f>
        <v>4-5' BRCH</v>
      </c>
      <c r="D130" s="31">
        <f>IF(ISBLANK('ICC GRID'!A107),"---",'ICC GRID'!E107)</f>
        <v>5</v>
      </c>
      <c r="E130" s="18">
        <f>IF(ISBLANK('ICC GRID'!A107),"---",IF('ICC GRID'!D107=0,"",'ICC GRID'!D107))</f>
        <v>23.3</v>
      </c>
      <c r="F130" s="19">
        <f>IF(ISBLANK('ICC GRID'!A107),"---",IF('ICC GRID'!C107=0,"",'ICC GRID'!C107))</f>
        <v>10</v>
      </c>
      <c r="G130" s="47"/>
      <c r="H130" s="48"/>
      <c r="I130" s="32" t="str">
        <f t="shared" si="4"/>
        <v/>
      </c>
      <c r="J130" s="33" t="str">
        <f>IF(ISBLANK('ICC GRID'!A107),"---",IF(G130="","",IF(G130&lt;'ICC GRID'!C107,L130,E130)))</f>
        <v/>
      </c>
      <c r="K130" s="33" t="str">
        <f t="shared" si="5"/>
        <v/>
      </c>
      <c r="L130" s="18">
        <f>IF(ISBLANK('ICC GRID'!A107),"---",IF('ICC GRID'!B107=0,"",'ICC GRID'!B107))</f>
        <v>40.799999999999997</v>
      </c>
    </row>
    <row r="131" spans="1:12" ht="15.75" x14ac:dyDescent="0.2">
      <c r="A131" s="28" t="str">
        <f>IF(ISBLANK('ICC GRID'!A108),"---",'ICC GRID'!F108)</f>
        <v>Acer palmatum 'Tsukasa Silhouette' - COLUMNAR FORM!</v>
      </c>
      <c r="B131" s="29"/>
      <c r="C131" s="30" t="str">
        <f>IF(ISBLANK('ICC GRID'!A108),"---",TRIM('ICC GRID'!A108))</f>
        <v>#1 3-4' WHIP</v>
      </c>
      <c r="D131" s="31">
        <f>IF(ISBLANK('ICC GRID'!A108),"---",'ICC GRID'!E108)</f>
        <v>5</v>
      </c>
      <c r="E131" s="18">
        <f>IF(ISBLANK('ICC GRID'!A108),"---",IF('ICC GRID'!D108=0,"",'ICC GRID'!D108))</f>
        <v>12.4</v>
      </c>
      <c r="F131" s="19">
        <f>IF(ISBLANK('ICC GRID'!A108),"---",IF('ICC GRID'!C108=0,"",'ICC GRID'!C108))</f>
        <v>10</v>
      </c>
      <c r="G131" s="47"/>
      <c r="H131" s="48"/>
      <c r="I131" s="32" t="str">
        <f t="shared" si="4"/>
        <v/>
      </c>
      <c r="J131" s="33" t="str">
        <f>IF(ISBLANK('ICC GRID'!A108),"---",IF(G131="","",IF(G131&lt;'ICC GRID'!C108,L131,E131)))</f>
        <v/>
      </c>
      <c r="K131" s="33" t="str">
        <f t="shared" si="5"/>
        <v/>
      </c>
      <c r="L131" s="18">
        <f>IF(ISBLANK('ICC GRID'!A108),"---",IF('ICC GRID'!B108=0,"",'ICC GRID'!B108))</f>
        <v>21.7</v>
      </c>
    </row>
    <row r="132" spans="1:12" ht="15.75" x14ac:dyDescent="0.2">
      <c r="A132" s="28" t="str">
        <f>IF(ISBLANK('ICC GRID'!A109),"---",'ICC GRID'!F109)</f>
        <v>Acer palmatum 'Ukigumo'</v>
      </c>
      <c r="B132" s="29"/>
      <c r="C132" s="30" t="str">
        <f>IF(ISBLANK('ICC GRID'!A109),"---",TRIM('ICC GRID'!A109))</f>
        <v>#1 3-4' WHIP</v>
      </c>
      <c r="D132" s="31">
        <f>IF(ISBLANK('ICC GRID'!A109),"---",'ICC GRID'!E109)</f>
        <v>5</v>
      </c>
      <c r="E132" s="18">
        <f>IF(ISBLANK('ICC GRID'!A109),"---",IF('ICC GRID'!D109=0,"",'ICC GRID'!D109))</f>
        <v>12.4</v>
      </c>
      <c r="F132" s="19">
        <f>IF(ISBLANK('ICC GRID'!A109),"---",IF('ICC GRID'!C109=0,"",'ICC GRID'!C109))</f>
        <v>10</v>
      </c>
      <c r="G132" s="47"/>
      <c r="H132" s="48"/>
      <c r="I132" s="32" t="str">
        <f t="shared" si="4"/>
        <v/>
      </c>
      <c r="J132" s="33" t="str">
        <f>IF(ISBLANK('ICC GRID'!A109),"---",IF(G132="","",IF(G132&lt;'ICC GRID'!C109,L132,E132)))</f>
        <v/>
      </c>
      <c r="K132" s="33" t="str">
        <f t="shared" si="5"/>
        <v/>
      </c>
      <c r="L132" s="18">
        <f>IF(ISBLANK('ICC GRID'!A109),"---",IF('ICC GRID'!B109=0,"",'ICC GRID'!B109))</f>
        <v>21.7</v>
      </c>
    </row>
    <row r="133" spans="1:12" ht="15.75" x14ac:dyDescent="0.2">
      <c r="A133" s="28" t="str">
        <f>IF(ISBLANK('ICC GRID'!A110),"---",'ICC GRID'!F110)</f>
        <v>Acer palmatum 'Verkades Jacus Potus'</v>
      </c>
      <c r="B133" s="29"/>
      <c r="C133" s="30" t="str">
        <f>IF(ISBLANK('ICC GRID'!A110),"---",TRIM('ICC GRID'!A110))</f>
        <v>#1 3-4'</v>
      </c>
      <c r="D133" s="31">
        <f>IF(ISBLANK('ICC GRID'!A110),"---",'ICC GRID'!E110)</f>
        <v>5</v>
      </c>
      <c r="E133" s="18">
        <f>IF(ISBLANK('ICC GRID'!A110),"---",IF('ICC GRID'!D110=0,"",'ICC GRID'!D110))</f>
        <v>16.55</v>
      </c>
      <c r="F133" s="19">
        <f>IF(ISBLANK('ICC GRID'!A110),"---",IF('ICC GRID'!C110=0,"",'ICC GRID'!C110))</f>
        <v>10</v>
      </c>
      <c r="G133" s="47"/>
      <c r="H133" s="48"/>
      <c r="I133" s="32" t="str">
        <f t="shared" si="4"/>
        <v/>
      </c>
      <c r="J133" s="33" t="str">
        <f>IF(ISBLANK('ICC GRID'!A110),"---",IF(G133="","",IF(G133&lt;'ICC GRID'!C110,L133,E133)))</f>
        <v/>
      </c>
      <c r="K133" s="33" t="str">
        <f t="shared" si="5"/>
        <v/>
      </c>
      <c r="L133" s="18">
        <f>IF(ISBLANK('ICC GRID'!A110),"---",IF('ICC GRID'!B110=0,"",'ICC GRID'!B110))</f>
        <v>29</v>
      </c>
    </row>
    <row r="134" spans="1:12" ht="15.75" x14ac:dyDescent="0.2">
      <c r="A134" s="28" t="str">
        <f>IF(ISBLANK('ICC GRID'!A111),"---",'ICC GRID'!F111)</f>
        <v>Acer palmatum 'Villa Taranto'</v>
      </c>
      <c r="B134" s="29"/>
      <c r="C134" s="30" t="str">
        <f>IF(ISBLANK('ICC GRID'!A111),"---",TRIM('ICC GRID'!A111))</f>
        <v>#1 2-3' WHIP</v>
      </c>
      <c r="D134" s="31">
        <f>IF(ISBLANK('ICC GRID'!A111),"---",'ICC GRID'!E111)</f>
        <v>5</v>
      </c>
      <c r="E134" s="18">
        <f>IF(ISBLANK('ICC GRID'!A111),"---",IF('ICC GRID'!D111=0,"",'ICC GRID'!D111))</f>
        <v>14.35</v>
      </c>
      <c r="F134" s="19">
        <f>IF(ISBLANK('ICC GRID'!A111),"---",IF('ICC GRID'!C111=0,"",'ICC GRID'!C111))</f>
        <v>10</v>
      </c>
      <c r="G134" s="47"/>
      <c r="H134" s="48"/>
      <c r="I134" s="32" t="str">
        <f t="shared" si="4"/>
        <v/>
      </c>
      <c r="J134" s="33" t="str">
        <f>IF(ISBLANK('ICC GRID'!A111),"---",IF(G134="","",IF(G134&lt;'ICC GRID'!C111,L134,E134)))</f>
        <v/>
      </c>
      <c r="K134" s="33" t="str">
        <f t="shared" si="5"/>
        <v/>
      </c>
      <c r="L134" s="18">
        <f>IF(ISBLANK('ICC GRID'!A111),"---",IF('ICC GRID'!B111=0,"",'ICC GRID'!B111))</f>
        <v>25.15</v>
      </c>
    </row>
    <row r="135" spans="1:12" ht="15.75" x14ac:dyDescent="0.2">
      <c r="A135" s="28" t="str">
        <f>IF(ISBLANK('ICC GRID'!A112),"---",'ICC GRID'!F112)</f>
        <v>Acer palmatum 'Villa Taranto'</v>
      </c>
      <c r="B135" s="29"/>
      <c r="C135" s="30" t="str">
        <f>IF(ISBLANK('ICC GRID'!A112),"---",TRIM('ICC GRID'!A112))</f>
        <v>#1 3-4' WHIP</v>
      </c>
      <c r="D135" s="31">
        <f>IF(ISBLANK('ICC GRID'!A112),"---",'ICC GRID'!E112)</f>
        <v>5</v>
      </c>
      <c r="E135" s="18">
        <f>IF(ISBLANK('ICC GRID'!A112),"---",IF('ICC GRID'!D112=0,"",'ICC GRID'!D112))</f>
        <v>16.55</v>
      </c>
      <c r="F135" s="19">
        <f>IF(ISBLANK('ICC GRID'!A112),"---",IF('ICC GRID'!C112=0,"",'ICC GRID'!C112))</f>
        <v>10</v>
      </c>
      <c r="G135" s="47"/>
      <c r="H135" s="48"/>
      <c r="I135" s="32" t="str">
        <f t="shared" si="4"/>
        <v/>
      </c>
      <c r="J135" s="33" t="str">
        <f>IF(ISBLANK('ICC GRID'!A112),"---",IF(G135="","",IF(G135&lt;'ICC GRID'!C112,L135,E135)))</f>
        <v/>
      </c>
      <c r="K135" s="33" t="str">
        <f t="shared" si="5"/>
        <v/>
      </c>
      <c r="L135" s="18">
        <f>IF(ISBLANK('ICC GRID'!A112),"---",IF('ICC GRID'!B112=0,"",'ICC GRID'!B112))</f>
        <v>29</v>
      </c>
    </row>
    <row r="136" spans="1:12" ht="15.75" x14ac:dyDescent="0.2">
      <c r="A136" s="28" t="str">
        <f>IF(ISBLANK('ICC GRID'!A113),"---",'ICC GRID'!F113)</f>
        <v>Acer palmatum Dragon Tears™ PP 22,249</v>
      </c>
      <c r="B136" s="29"/>
      <c r="C136" s="30" t="str">
        <f>IF(ISBLANK('ICC GRID'!A113),"---",TRIM('ICC GRID'!A113))</f>
        <v>#1 2-3' LT BRCH</v>
      </c>
      <c r="D136" s="31">
        <f>IF(ISBLANK('ICC GRID'!A113),"---",'ICC GRID'!E113)</f>
        <v>5</v>
      </c>
      <c r="E136" s="18">
        <f>IF(ISBLANK('ICC GRID'!A113),"---",IF('ICC GRID'!D113=0,"",'ICC GRID'!D113))</f>
        <v>17.75</v>
      </c>
      <c r="F136" s="19">
        <f>IF(ISBLANK('ICC GRID'!A113),"---",IF('ICC GRID'!C113=0,"",'ICC GRID'!C113))</f>
        <v>10</v>
      </c>
      <c r="G136" s="47"/>
      <c r="H136" s="48"/>
      <c r="I136" s="32" t="str">
        <f t="shared" si="4"/>
        <v/>
      </c>
      <c r="J136" s="33" t="str">
        <f>IF(ISBLANK('ICC GRID'!A113),"---",IF(G136="","",IF(G136&lt;'ICC GRID'!C113,L136,E136)))</f>
        <v/>
      </c>
      <c r="K136" s="33" t="str">
        <f t="shared" si="5"/>
        <v/>
      </c>
      <c r="L136" s="18">
        <f>IF(ISBLANK('ICC GRID'!A113),"---",IF('ICC GRID'!B113=0,"",'ICC GRID'!B113))</f>
        <v>30.15</v>
      </c>
    </row>
    <row r="137" spans="1:12" ht="15.75" x14ac:dyDescent="0.2">
      <c r="A137" s="28" t="str">
        <f>IF(ISBLANK('ICC GRID'!A114),"---",'ICC GRID'!F114)</f>
        <v>Acer palmatum Dragon Tears™ PP 22,249</v>
      </c>
      <c r="B137" s="29"/>
      <c r="C137" s="30" t="str">
        <f>IF(ISBLANK('ICC GRID'!A114),"---",TRIM('ICC GRID'!A114))</f>
        <v>#1 3-4' LT BRCH</v>
      </c>
      <c r="D137" s="31">
        <f>IF(ISBLANK('ICC GRID'!A114),"---",'ICC GRID'!E114)</f>
        <v>5</v>
      </c>
      <c r="E137" s="18">
        <f>IF(ISBLANK('ICC GRID'!A114),"---",IF('ICC GRID'!D114=0,"",'ICC GRID'!D114))</f>
        <v>20.350000000000001</v>
      </c>
      <c r="F137" s="19">
        <f>IF(ISBLANK('ICC GRID'!A114),"---",IF('ICC GRID'!C114=0,"",'ICC GRID'!C114))</f>
        <v>10</v>
      </c>
      <c r="G137" s="47"/>
      <c r="H137" s="48"/>
      <c r="I137" s="32" t="str">
        <f t="shared" si="4"/>
        <v/>
      </c>
      <c r="J137" s="33" t="str">
        <f>IF(ISBLANK('ICC GRID'!A114),"---",IF(G137="","",IF(G137&lt;'ICC GRID'!C114,L137,E137)))</f>
        <v/>
      </c>
      <c r="K137" s="33" t="str">
        <f t="shared" si="5"/>
        <v/>
      </c>
      <c r="L137" s="18">
        <f>IF(ISBLANK('ICC GRID'!A114),"---",IF('ICC GRID'!B114=0,"",'ICC GRID'!B114))</f>
        <v>34.700000000000003</v>
      </c>
    </row>
    <row r="138" spans="1:12" ht="15.75" x14ac:dyDescent="0.2">
      <c r="A138" s="28" t="str">
        <f>IF(ISBLANK('ICC GRID'!A115),"---",'ICC GRID'!F115)</f>
        <v>Acer palmatum var. atropurpureum - BEST RED SEEDLINGS</v>
      </c>
      <c r="B138" s="29"/>
      <c r="C138" s="30" t="str">
        <f>IF(ISBLANK('ICC GRID'!A115),"---",TRIM('ICC GRID'!A115))</f>
        <v>LP 1-2'</v>
      </c>
      <c r="D138" s="31">
        <f>IF(ISBLANK('ICC GRID'!A115),"---",'ICC GRID'!E115)</f>
        <v>10</v>
      </c>
      <c r="E138" s="18">
        <f>IF(ISBLANK('ICC GRID'!A115),"---",IF('ICC GRID'!D115=0,"",'ICC GRID'!D115))</f>
        <v>2.8</v>
      </c>
      <c r="F138" s="19">
        <f>IF(ISBLANK('ICC GRID'!A115),"---",IF('ICC GRID'!C115=0,"",'ICC GRID'!C115))</f>
        <v>50</v>
      </c>
      <c r="G138" s="47"/>
      <c r="H138" s="48"/>
      <c r="I138" s="32" t="str">
        <f t="shared" si="4"/>
        <v/>
      </c>
      <c r="J138" s="33" t="str">
        <f>IF(ISBLANK('ICC GRID'!A115),"---",IF(G138="","",IF(G138&lt;'ICC GRID'!C115,L138,E138)))</f>
        <v/>
      </c>
      <c r="K138" s="33" t="str">
        <f t="shared" si="5"/>
        <v/>
      </c>
      <c r="L138" s="18">
        <f>IF(ISBLANK('ICC GRID'!A115),"---",IF('ICC GRID'!B115=0,"",'ICC GRID'!B115))</f>
        <v>4.9000000000000004</v>
      </c>
    </row>
    <row r="139" spans="1:12" ht="15.75" x14ac:dyDescent="0.2">
      <c r="A139" s="28" t="str">
        <f>IF(ISBLANK('ICC GRID'!A116),"---",'ICC GRID'!F116)</f>
        <v>Acer palmatum var. atropurpureum - BEST RED SEEDLINGS</v>
      </c>
      <c r="B139" s="29"/>
      <c r="C139" s="30" t="str">
        <f>IF(ISBLANK('ICC GRID'!A116),"---",TRIM('ICC GRID'!A116))</f>
        <v>LP 2-3'</v>
      </c>
      <c r="D139" s="31">
        <f>IF(ISBLANK('ICC GRID'!A116),"---",'ICC GRID'!E116)</f>
        <v>10</v>
      </c>
      <c r="E139" s="18">
        <f>IF(ISBLANK('ICC GRID'!A116),"---",IF('ICC GRID'!D116=0,"",'ICC GRID'!D116))</f>
        <v>3.2</v>
      </c>
      <c r="F139" s="19">
        <f>IF(ISBLANK('ICC GRID'!A116),"---",IF('ICC GRID'!C116=0,"",'ICC GRID'!C116))</f>
        <v>50</v>
      </c>
      <c r="G139" s="47"/>
      <c r="H139" s="48"/>
      <c r="I139" s="32" t="str">
        <f t="shared" si="4"/>
        <v/>
      </c>
      <c r="J139" s="33" t="str">
        <f>IF(ISBLANK('ICC GRID'!A116),"---",IF(G139="","",IF(G139&lt;'ICC GRID'!C116,L139,E139)))</f>
        <v/>
      </c>
      <c r="K139" s="33" t="str">
        <f t="shared" si="5"/>
        <v/>
      </c>
      <c r="L139" s="18">
        <f>IF(ISBLANK('ICC GRID'!A116),"---",IF('ICC GRID'!B116=0,"",'ICC GRID'!B116))</f>
        <v>5.6</v>
      </c>
    </row>
    <row r="140" spans="1:12" ht="15.75" x14ac:dyDescent="0.2">
      <c r="A140" s="28" t="str">
        <f>IF(ISBLANK('ICC GRID'!A117),"---",'ICC GRID'!F117)</f>
        <v>Acer palmatum var. atropurpureum - BEST RED SEEDLINGS</v>
      </c>
      <c r="B140" s="29"/>
      <c r="C140" s="30" t="str">
        <f>IF(ISBLANK('ICC GRID'!A117),"---",TRIM('ICC GRID'!A117))</f>
        <v>2-3'</v>
      </c>
      <c r="D140" s="31">
        <f>IF(ISBLANK('ICC GRID'!A117),"---",'ICC GRID'!E117)</f>
        <v>25</v>
      </c>
      <c r="E140" s="18">
        <f>IF(ISBLANK('ICC GRID'!A117),"---",IF('ICC GRID'!D117=0,"",'ICC GRID'!D117))</f>
        <v>2.2000000000000002</v>
      </c>
      <c r="F140" s="19">
        <f>IF(ISBLANK('ICC GRID'!A117),"---",IF('ICC GRID'!C117=0,"",'ICC GRID'!C117))</f>
        <v>100</v>
      </c>
      <c r="G140" s="47"/>
      <c r="H140" s="48"/>
      <c r="I140" s="32" t="str">
        <f t="shared" si="4"/>
        <v/>
      </c>
      <c r="J140" s="33" t="str">
        <f>IF(ISBLANK('ICC GRID'!A117),"---",IF(G140="","",IF(G140&lt;'ICC GRID'!C117,L140,E140)))</f>
        <v/>
      </c>
      <c r="K140" s="33" t="str">
        <f t="shared" si="5"/>
        <v/>
      </c>
      <c r="L140" s="18">
        <f>IF(ISBLANK('ICC GRID'!A117),"---",IF('ICC GRID'!B117=0,"",'ICC GRID'!B117))</f>
        <v>3.85</v>
      </c>
    </row>
    <row r="141" spans="1:12" ht="15.75" x14ac:dyDescent="0.2">
      <c r="A141" s="28" t="str">
        <f>IF(ISBLANK('ICC GRID'!A118),"---",'ICC GRID'!F118)</f>
        <v>Acer palmatum var. atropurpureum - BEST RED SEEDLINGS</v>
      </c>
      <c r="B141" s="29"/>
      <c r="C141" s="30" t="str">
        <f>IF(ISBLANK('ICC GRID'!A118),"---",TRIM('ICC GRID'!A118))</f>
        <v>3-4'</v>
      </c>
      <c r="D141" s="31">
        <f>IF(ISBLANK('ICC GRID'!A118),"---",'ICC GRID'!E118)</f>
        <v>10</v>
      </c>
      <c r="E141" s="18">
        <f>IF(ISBLANK('ICC GRID'!A118),"---",IF('ICC GRID'!D118=0,"",'ICC GRID'!D118))</f>
        <v>2.5499999999999998</v>
      </c>
      <c r="F141" s="19">
        <f>IF(ISBLANK('ICC GRID'!A118),"---",IF('ICC GRID'!C118=0,"",'ICC GRID'!C118))</f>
        <v>100</v>
      </c>
      <c r="G141" s="47"/>
      <c r="H141" s="48"/>
      <c r="I141" s="32" t="str">
        <f t="shared" si="4"/>
        <v/>
      </c>
      <c r="J141" s="33" t="str">
        <f>IF(ISBLANK('ICC GRID'!A118),"---",IF(G141="","",IF(G141&lt;'ICC GRID'!C118,L141,E141)))</f>
        <v/>
      </c>
      <c r="K141" s="33" t="str">
        <f t="shared" si="5"/>
        <v/>
      </c>
      <c r="L141" s="18">
        <f>IF(ISBLANK('ICC GRID'!A118),"---",IF('ICC GRID'!B118=0,"",'ICC GRID'!B118))</f>
        <v>4.5</v>
      </c>
    </row>
    <row r="142" spans="1:12" ht="15.75" x14ac:dyDescent="0.2">
      <c r="A142" s="28" t="str">
        <f>IF(ISBLANK('ICC GRID'!A119),"---",'ICC GRID'!F119)</f>
        <v>Acer palmatum var. atropurpureum</v>
      </c>
      <c r="B142" s="29"/>
      <c r="C142" s="30" t="str">
        <f>IF(ISBLANK('ICC GRID'!A119),"---",TRIM('ICC GRID'!A119))</f>
        <v>1-2' TR</v>
      </c>
      <c r="D142" s="31">
        <f>IF(ISBLANK('ICC GRID'!A119),"---",'ICC GRID'!E119)</f>
        <v>10</v>
      </c>
      <c r="E142" s="18">
        <f>IF(ISBLANK('ICC GRID'!A119),"---",IF('ICC GRID'!D119=0,"",'ICC GRID'!D119))</f>
        <v>2.4</v>
      </c>
      <c r="F142" s="19">
        <f>IF(ISBLANK('ICC GRID'!A119),"---",IF('ICC GRID'!C119=0,"",'ICC GRID'!C119))</f>
        <v>50</v>
      </c>
      <c r="G142" s="47"/>
      <c r="H142" s="48"/>
      <c r="I142" s="32" t="str">
        <f t="shared" si="4"/>
        <v/>
      </c>
      <c r="J142" s="33" t="str">
        <f>IF(ISBLANK('ICC GRID'!A119),"---",IF(G142="","",IF(G142&lt;'ICC GRID'!C119,L142,E142)))</f>
        <v/>
      </c>
      <c r="K142" s="33" t="str">
        <f t="shared" si="5"/>
        <v/>
      </c>
      <c r="L142" s="18">
        <f>IF(ISBLANK('ICC GRID'!A119),"---",IF('ICC GRID'!B119=0,"",'ICC GRID'!B119))</f>
        <v>4.2</v>
      </c>
    </row>
    <row r="143" spans="1:12" ht="15.75" x14ac:dyDescent="0.2">
      <c r="A143" s="28" t="str">
        <f>IF(ISBLANK('ICC GRID'!A120),"---",'ICC GRID'!F120)</f>
        <v>Acer palmatum var. atropurpureum</v>
      </c>
      <c r="B143" s="29"/>
      <c r="C143" s="30" t="str">
        <f>IF(ISBLANK('ICC GRID'!A120),"---",TRIM('ICC GRID'!A120))</f>
        <v>2-3' TR</v>
      </c>
      <c r="D143" s="31">
        <f>IF(ISBLANK('ICC GRID'!A120),"---",'ICC GRID'!E120)</f>
        <v>10</v>
      </c>
      <c r="E143" s="18">
        <f>IF(ISBLANK('ICC GRID'!A120),"---",IF('ICC GRID'!D120=0,"",'ICC GRID'!D120))</f>
        <v>3.05</v>
      </c>
      <c r="F143" s="19">
        <f>IF(ISBLANK('ICC GRID'!A120),"---",IF('ICC GRID'!C120=0,"",'ICC GRID'!C120))</f>
        <v>20</v>
      </c>
      <c r="G143" s="47"/>
      <c r="H143" s="48"/>
      <c r="I143" s="32" t="str">
        <f t="shared" si="4"/>
        <v/>
      </c>
      <c r="J143" s="33" t="str">
        <f>IF(ISBLANK('ICC GRID'!A120),"---",IF(G143="","",IF(G143&lt;'ICC GRID'!C120,L143,E143)))</f>
        <v/>
      </c>
      <c r="K143" s="33" t="str">
        <f t="shared" si="5"/>
        <v/>
      </c>
      <c r="L143" s="18">
        <f>IF(ISBLANK('ICC GRID'!A120),"---",IF('ICC GRID'!B120=0,"",'ICC GRID'!B120))</f>
        <v>5.35</v>
      </c>
    </row>
    <row r="144" spans="1:12" ht="15.75" x14ac:dyDescent="0.2">
      <c r="A144" s="28" t="str">
        <f>IF(ISBLANK('ICC GRID'!A121),"---",'ICC GRID'!F121)</f>
        <v>Acer palmatum var. atropurpureum</v>
      </c>
      <c r="B144" s="29"/>
      <c r="C144" s="30" t="str">
        <f>IF(ISBLANK('ICC GRID'!A121),"---",TRIM('ICC GRID'!A121))</f>
        <v>3-4' TR</v>
      </c>
      <c r="D144" s="31">
        <f>IF(ISBLANK('ICC GRID'!A121),"---",'ICC GRID'!E121)</f>
        <v>10</v>
      </c>
      <c r="E144" s="18">
        <f>IF(ISBLANK('ICC GRID'!A121),"---",IF('ICC GRID'!D121=0,"",'ICC GRID'!D121))</f>
        <v>4.0999999999999996</v>
      </c>
      <c r="F144" s="19">
        <f>IF(ISBLANK('ICC GRID'!A121),"---",IF('ICC GRID'!C121=0,"",'ICC GRID'!C121))</f>
        <v>20</v>
      </c>
      <c r="G144" s="47"/>
      <c r="H144" s="48"/>
      <c r="I144" s="32" t="str">
        <f t="shared" si="4"/>
        <v/>
      </c>
      <c r="J144" s="33" t="str">
        <f>IF(ISBLANK('ICC GRID'!A121),"---",IF(G144="","",IF(G144&lt;'ICC GRID'!C121,L144,E144)))</f>
        <v/>
      </c>
      <c r="K144" s="33" t="str">
        <f t="shared" si="5"/>
        <v/>
      </c>
      <c r="L144" s="18">
        <f>IF(ISBLANK('ICC GRID'!A121),"---",IF('ICC GRID'!B121=0,"",'ICC GRID'!B121))</f>
        <v>7.2</v>
      </c>
    </row>
    <row r="145" spans="1:12" ht="15.75" x14ac:dyDescent="0.2">
      <c r="A145" s="28" t="str">
        <f>IF(ISBLANK('ICC GRID'!A122),"---",'ICC GRID'!F122)</f>
        <v>Acer palmatum var. atropurpureum</v>
      </c>
      <c r="B145" s="29"/>
      <c r="C145" s="30" t="str">
        <f>IF(ISBLANK('ICC GRID'!A122),"---",TRIM('ICC GRID'!A122))</f>
        <v>4-5' TR</v>
      </c>
      <c r="D145" s="31">
        <f>IF(ISBLANK('ICC GRID'!A122),"---",'ICC GRID'!E122)</f>
        <v>10</v>
      </c>
      <c r="E145" s="18">
        <f>IF(ISBLANK('ICC GRID'!A122),"---",IF('ICC GRID'!D122=0,"",'ICC GRID'!D122))</f>
        <v>5.15</v>
      </c>
      <c r="F145" s="19">
        <f>IF(ISBLANK('ICC GRID'!A122),"---",IF('ICC GRID'!C122=0,"",'ICC GRID'!C122))</f>
        <v>20</v>
      </c>
      <c r="G145" s="47"/>
      <c r="H145" s="48"/>
      <c r="I145" s="32" t="str">
        <f t="shared" si="4"/>
        <v/>
      </c>
      <c r="J145" s="33" t="str">
        <f>IF(ISBLANK('ICC GRID'!A122),"---",IF(G145="","",IF(G145&lt;'ICC GRID'!C122,L145,E145)))</f>
        <v/>
      </c>
      <c r="K145" s="33" t="str">
        <f t="shared" si="5"/>
        <v/>
      </c>
      <c r="L145" s="18">
        <f>IF(ISBLANK('ICC GRID'!A122),"---",IF('ICC GRID'!B122=0,"",'ICC GRID'!B122))</f>
        <v>9.0500000000000007</v>
      </c>
    </row>
    <row r="146" spans="1:12" ht="15.75" x14ac:dyDescent="0.2">
      <c r="A146" s="28" t="str">
        <f>IF(ISBLANK('ICC GRID'!A123),"---",'ICC GRID'!F123)</f>
        <v>Acer pseudoplatanus</v>
      </c>
      <c r="B146" s="29"/>
      <c r="C146" s="30" t="str">
        <f>IF(ISBLANK('ICC GRID'!A123),"---",TRIM('ICC GRID'!A123))</f>
        <v>1/8"</v>
      </c>
      <c r="D146" s="31">
        <f>IF(ISBLANK('ICC GRID'!A123),"---",'ICC GRID'!E123)</f>
        <v>25</v>
      </c>
      <c r="E146" s="18">
        <f>IF(ISBLANK('ICC GRID'!A123),"---",IF('ICC GRID'!D123=0,"",'ICC GRID'!D123))</f>
        <v>0.95</v>
      </c>
      <c r="F146" s="19">
        <f>IF(ISBLANK('ICC GRID'!A123),"---",IF('ICC GRID'!C123=0,"",'ICC GRID'!C123))</f>
        <v>50</v>
      </c>
      <c r="G146" s="47"/>
      <c r="H146" s="48"/>
      <c r="I146" s="32" t="str">
        <f t="shared" si="4"/>
        <v/>
      </c>
      <c r="J146" s="33" t="str">
        <f>IF(ISBLANK('ICC GRID'!A123),"---",IF(G146="","",IF(G146&lt;'ICC GRID'!C123,L146,E146)))</f>
        <v/>
      </c>
      <c r="K146" s="33" t="str">
        <f t="shared" si="5"/>
        <v/>
      </c>
      <c r="L146" s="18">
        <f>IF(ISBLANK('ICC GRID'!A123),"---",IF('ICC GRID'!B123=0,"",'ICC GRID'!B123))</f>
        <v>1.4</v>
      </c>
    </row>
    <row r="147" spans="1:12" ht="15.75" x14ac:dyDescent="0.2">
      <c r="A147" s="28" t="str">
        <f>IF(ISBLANK('ICC GRID'!A124),"---",'ICC GRID'!F124)</f>
        <v>Acer pseudoplatanus</v>
      </c>
      <c r="B147" s="29"/>
      <c r="C147" s="30" t="str">
        <f>IF(ISBLANK('ICC GRID'!A124),"---",TRIM('ICC GRID'!A124))</f>
        <v>3/16"</v>
      </c>
      <c r="D147" s="31">
        <f>IF(ISBLANK('ICC GRID'!A124),"---",'ICC GRID'!E124)</f>
        <v>25</v>
      </c>
      <c r="E147" s="18">
        <f>IF(ISBLANK('ICC GRID'!A124),"---",IF('ICC GRID'!D124=0,"",'ICC GRID'!D124))</f>
        <v>1.1499999999999999</v>
      </c>
      <c r="F147" s="19">
        <f>IF(ISBLANK('ICC GRID'!A124),"---",IF('ICC GRID'!C124=0,"",'ICC GRID'!C124))</f>
        <v>50</v>
      </c>
      <c r="G147" s="47"/>
      <c r="H147" s="48"/>
      <c r="I147" s="32" t="str">
        <f t="shared" si="4"/>
        <v/>
      </c>
      <c r="J147" s="33" t="str">
        <f>IF(ISBLANK('ICC GRID'!A124),"---",IF(G147="","",IF(G147&lt;'ICC GRID'!C124,L147,E147)))</f>
        <v/>
      </c>
      <c r="K147" s="33" t="str">
        <f t="shared" si="5"/>
        <v/>
      </c>
      <c r="L147" s="18">
        <f>IF(ISBLANK('ICC GRID'!A124),"---",IF('ICC GRID'!B124=0,"",'ICC GRID'!B124))</f>
        <v>1.7</v>
      </c>
    </row>
    <row r="148" spans="1:12" ht="15.75" x14ac:dyDescent="0.2">
      <c r="A148" s="28" t="str">
        <f>IF(ISBLANK('ICC GRID'!A125),"---",'ICC GRID'!F125)</f>
        <v>Acer pseudoplatanus</v>
      </c>
      <c r="B148" s="29"/>
      <c r="C148" s="30" t="str">
        <f>IF(ISBLANK('ICC GRID'!A125),"---",TRIM('ICC GRID'!A125))</f>
        <v>1/4"</v>
      </c>
      <c r="D148" s="31">
        <f>IF(ISBLANK('ICC GRID'!A125),"---",'ICC GRID'!E125)</f>
        <v>25</v>
      </c>
      <c r="E148" s="18">
        <f>IF(ISBLANK('ICC GRID'!A125),"---",IF('ICC GRID'!D125=0,"",'ICC GRID'!D125))</f>
        <v>1.3</v>
      </c>
      <c r="F148" s="19">
        <f>IF(ISBLANK('ICC GRID'!A125),"---",IF('ICC GRID'!C125=0,"",'ICC GRID'!C125))</f>
        <v>50</v>
      </c>
      <c r="G148" s="47"/>
      <c r="H148" s="48"/>
      <c r="I148" s="32" t="str">
        <f t="shared" si="4"/>
        <v/>
      </c>
      <c r="J148" s="33" t="str">
        <f>IF(ISBLANK('ICC GRID'!A125),"---",IF(G148="","",IF(G148&lt;'ICC GRID'!C125,L148,E148)))</f>
        <v/>
      </c>
      <c r="K148" s="33" t="str">
        <f t="shared" si="5"/>
        <v/>
      </c>
      <c r="L148" s="18">
        <f>IF(ISBLANK('ICC GRID'!A125),"---",IF('ICC GRID'!B125=0,"",'ICC GRID'!B125))</f>
        <v>1.85</v>
      </c>
    </row>
    <row r="149" spans="1:12" ht="15.75" x14ac:dyDescent="0.2">
      <c r="A149" s="28" t="str">
        <f>IF(ISBLANK('ICC GRID'!A126),"---",'ICC GRID'!F126)</f>
        <v>Acer pseudoplatanus</v>
      </c>
      <c r="B149" s="29"/>
      <c r="C149" s="30" t="str">
        <f>IF(ISBLANK('ICC GRID'!A126),"---",TRIM('ICC GRID'!A126))</f>
        <v>3/8"</v>
      </c>
      <c r="D149" s="31">
        <f>IF(ISBLANK('ICC GRID'!A126),"---",'ICC GRID'!E126)</f>
        <v>25</v>
      </c>
      <c r="E149" s="18">
        <f>IF(ISBLANK('ICC GRID'!A126),"---",IF('ICC GRID'!D126=0,"",'ICC GRID'!D126))</f>
        <v>1.5</v>
      </c>
      <c r="F149" s="19">
        <f>IF(ISBLANK('ICC GRID'!A126),"---",IF('ICC GRID'!C126=0,"",'ICC GRID'!C126))</f>
        <v>50</v>
      </c>
      <c r="G149" s="47"/>
      <c r="H149" s="48"/>
      <c r="I149" s="32" t="str">
        <f t="shared" si="4"/>
        <v/>
      </c>
      <c r="J149" s="33" t="str">
        <f>IF(ISBLANK('ICC GRID'!A126),"---",IF(G149="","",IF(G149&lt;'ICC GRID'!C126,L149,E149)))</f>
        <v/>
      </c>
      <c r="K149" s="33" t="str">
        <f t="shared" si="5"/>
        <v/>
      </c>
      <c r="L149" s="18">
        <f>IF(ISBLANK('ICC GRID'!A126),"---",IF('ICC GRID'!B126=0,"",'ICC GRID'!B126))</f>
        <v>2.2000000000000002</v>
      </c>
    </row>
    <row r="150" spans="1:12" ht="15.75" x14ac:dyDescent="0.2">
      <c r="A150" s="28" t="str">
        <f>IF(ISBLANK('ICC GRID'!A127),"---",'ICC GRID'!F127)</f>
        <v>Acer pseudoplatanus</v>
      </c>
      <c r="B150" s="29"/>
      <c r="C150" s="30" t="str">
        <f>IF(ISBLANK('ICC GRID'!A127),"---",TRIM('ICC GRID'!A127))</f>
        <v>1/2"</v>
      </c>
      <c r="D150" s="31">
        <f>IF(ISBLANK('ICC GRID'!A127),"---",'ICC GRID'!E127)</f>
        <v>10</v>
      </c>
      <c r="E150" s="18">
        <f>IF(ISBLANK('ICC GRID'!A127),"---",IF('ICC GRID'!D127=0,"",'ICC GRID'!D127))</f>
        <v>2.2000000000000002</v>
      </c>
      <c r="F150" s="19">
        <f>IF(ISBLANK('ICC GRID'!A127),"---",IF('ICC GRID'!C127=0,"",'ICC GRID'!C127))</f>
        <v>50</v>
      </c>
      <c r="G150" s="47"/>
      <c r="H150" s="48"/>
      <c r="I150" s="32" t="str">
        <f t="shared" si="4"/>
        <v/>
      </c>
      <c r="J150" s="33" t="str">
        <f>IF(ISBLANK('ICC GRID'!A127),"---",IF(G150="","",IF(G150&lt;'ICC GRID'!C127,L150,E150)))</f>
        <v/>
      </c>
      <c r="K150" s="33" t="str">
        <f t="shared" si="5"/>
        <v/>
      </c>
      <c r="L150" s="18">
        <f>IF(ISBLANK('ICC GRID'!A127),"---",IF('ICC GRID'!B127=0,"",'ICC GRID'!B127))</f>
        <v>2.65</v>
      </c>
    </row>
    <row r="151" spans="1:12" ht="15.75" x14ac:dyDescent="0.2">
      <c r="A151" s="28" t="str">
        <f>IF(ISBLANK('ICC GRID'!A128),"---",'ICC GRID'!F128)</f>
        <v>Acer pseudoplatanus 'Esk Sunset'</v>
      </c>
      <c r="B151" s="29"/>
      <c r="C151" s="30" t="str">
        <f>IF(ISBLANK('ICC GRID'!A128),"---",TRIM('ICC GRID'!A128))</f>
        <v>LP 6-12"</v>
      </c>
      <c r="D151" s="31">
        <f>IF(ISBLANK('ICC GRID'!A128),"---",'ICC GRID'!E128)</f>
        <v>5</v>
      </c>
      <c r="E151" s="18">
        <f>IF(ISBLANK('ICC GRID'!A128),"---",IF('ICC GRID'!D128=0,"",'ICC GRID'!D128))</f>
        <v>9.5</v>
      </c>
      <c r="F151" s="19">
        <f>IF(ISBLANK('ICC GRID'!A128),"---",IF('ICC GRID'!C128=0,"",'ICC GRID'!C128))</f>
        <v>10</v>
      </c>
      <c r="G151" s="47"/>
      <c r="H151" s="48"/>
      <c r="I151" s="32" t="str">
        <f t="shared" si="4"/>
        <v/>
      </c>
      <c r="J151" s="33" t="str">
        <f>IF(ISBLANK('ICC GRID'!A128),"---",IF(G151="","",IF(G151&lt;'ICC GRID'!C128,L151,E151)))</f>
        <v/>
      </c>
      <c r="K151" s="33" t="str">
        <f t="shared" si="5"/>
        <v/>
      </c>
      <c r="L151" s="18">
        <f>IF(ISBLANK('ICC GRID'!A128),"---",IF('ICC GRID'!B128=0,"",'ICC GRID'!B128))</f>
        <v>20.95</v>
      </c>
    </row>
    <row r="152" spans="1:12" ht="15.75" x14ac:dyDescent="0.2">
      <c r="A152" s="28" t="str">
        <f>IF(ISBLANK('ICC GRID'!A129),"---",'ICC GRID'!F129)</f>
        <v>Acer pseudoplatanus 'Esk Sunset'</v>
      </c>
      <c r="B152" s="29"/>
      <c r="C152" s="30" t="str">
        <f>IF(ISBLANK('ICC GRID'!A129),"---",TRIM('ICC GRID'!A129))</f>
        <v>LP 1-2'</v>
      </c>
      <c r="D152" s="31">
        <f>IF(ISBLANK('ICC GRID'!A129),"---",'ICC GRID'!E129)</f>
        <v>5</v>
      </c>
      <c r="E152" s="18">
        <f>IF(ISBLANK('ICC GRID'!A129),"---",IF('ICC GRID'!D129=0,"",'ICC GRID'!D129))</f>
        <v>11.5</v>
      </c>
      <c r="F152" s="19">
        <f>IF(ISBLANK('ICC GRID'!A129),"---",IF('ICC GRID'!C129=0,"",'ICC GRID'!C129))</f>
        <v>10</v>
      </c>
      <c r="G152" s="47"/>
      <c r="H152" s="48"/>
      <c r="I152" s="32" t="str">
        <f t="shared" si="4"/>
        <v/>
      </c>
      <c r="J152" s="33" t="str">
        <f>IF(ISBLANK('ICC GRID'!A129),"---",IF(G152="","",IF(G152&lt;'ICC GRID'!C129,L152,E152)))</f>
        <v/>
      </c>
      <c r="K152" s="33" t="str">
        <f t="shared" si="5"/>
        <v/>
      </c>
      <c r="L152" s="18">
        <f>IF(ISBLANK('ICC GRID'!A129),"---",IF('ICC GRID'!B129=0,"",'ICC GRID'!B129))</f>
        <v>24.8</v>
      </c>
    </row>
    <row r="153" spans="1:12" ht="15.75" x14ac:dyDescent="0.2">
      <c r="A153" s="28" t="str">
        <f>IF(ISBLANK('ICC GRID'!A130),"---",'ICC GRID'!F130)</f>
        <v>Acer pseudosieboldianum</v>
      </c>
      <c r="B153" s="29"/>
      <c r="C153" s="30" t="str">
        <f>IF(ISBLANK('ICC GRID'!A130),"---",TRIM('ICC GRID'!A130))</f>
        <v>2-3'</v>
      </c>
      <c r="D153" s="31">
        <f>IF(ISBLANK('ICC GRID'!A130),"---",'ICC GRID'!E130)</f>
        <v>25</v>
      </c>
      <c r="E153" s="18">
        <f>IF(ISBLANK('ICC GRID'!A130),"---",IF('ICC GRID'!D130=0,"",'ICC GRID'!D130))</f>
        <v>2.5</v>
      </c>
      <c r="F153" s="19">
        <f>IF(ISBLANK('ICC GRID'!A130),"---",IF('ICC GRID'!C130=0,"",'ICC GRID'!C130))</f>
        <v>50</v>
      </c>
      <c r="G153" s="47"/>
      <c r="H153" s="48"/>
      <c r="I153" s="32" t="str">
        <f t="shared" si="4"/>
        <v/>
      </c>
      <c r="J153" s="33" t="str">
        <f>IF(ISBLANK('ICC GRID'!A130),"---",IF(G153="","",IF(G153&lt;'ICC GRID'!C130,L153,E153)))</f>
        <v/>
      </c>
      <c r="K153" s="33" t="str">
        <f t="shared" si="5"/>
        <v/>
      </c>
      <c r="L153" s="18">
        <f>IF(ISBLANK('ICC GRID'!A130),"---",IF('ICC GRID'!B130=0,"",'ICC GRID'!B130))</f>
        <v>3.9</v>
      </c>
    </row>
    <row r="154" spans="1:12" ht="15.75" x14ac:dyDescent="0.2">
      <c r="A154" s="28" t="str">
        <f>IF(ISBLANK('ICC GRID'!A131),"---",'ICC GRID'!F131)</f>
        <v>Acer pseudosieboldianum</v>
      </c>
      <c r="B154" s="29"/>
      <c r="C154" s="30" t="str">
        <f>IF(ISBLANK('ICC GRID'!A131),"---",TRIM('ICC GRID'!A131))</f>
        <v>3-4'</v>
      </c>
      <c r="D154" s="31">
        <f>IF(ISBLANK('ICC GRID'!A131),"---",'ICC GRID'!E131)</f>
        <v>10</v>
      </c>
      <c r="E154" s="18">
        <f>IF(ISBLANK('ICC GRID'!A131),"---",IF('ICC GRID'!D131=0,"",'ICC GRID'!D131))</f>
        <v>3.5</v>
      </c>
      <c r="F154" s="19">
        <f>IF(ISBLANK('ICC GRID'!A131),"---",IF('ICC GRID'!C131=0,"",'ICC GRID'!C131))</f>
        <v>20</v>
      </c>
      <c r="G154" s="47"/>
      <c r="H154" s="48"/>
      <c r="I154" s="32" t="str">
        <f t="shared" ref="I154:I217" si="6">IF(G154="","",IF(ROUNDUP(G154/D154,0)*D154&lt;&gt;G154,ROUNDUP(G154/D154,0)*D154,G154))</f>
        <v/>
      </c>
      <c r="J154" s="33" t="str">
        <f>IF(ISBLANK('ICC GRID'!A131),"---",IF(G154="","",IF(G154&lt;'ICC GRID'!C131,L154,E154)))</f>
        <v/>
      </c>
      <c r="K154" s="33" t="str">
        <f t="shared" ref="K154:K217" si="7">IF(ISBLANK(G154),"",I154*J154)</f>
        <v/>
      </c>
      <c r="L154" s="18">
        <f>IF(ISBLANK('ICC GRID'!A131),"---",IF('ICC GRID'!B131=0,"",'ICC GRID'!B131))</f>
        <v>5.9</v>
      </c>
    </row>
    <row r="155" spans="1:12" ht="15.75" x14ac:dyDescent="0.2">
      <c r="A155" s="28" t="str">
        <f>IF(ISBLANK('ICC GRID'!A132),"---",'ICC GRID'!F132)</f>
        <v>Acer pseudosieboldianum</v>
      </c>
      <c r="B155" s="29"/>
      <c r="C155" s="30" t="str">
        <f>IF(ISBLANK('ICC GRID'!A132),"---",TRIM('ICC GRID'!A132))</f>
        <v>4-5'</v>
      </c>
      <c r="D155" s="31">
        <f>IF(ISBLANK('ICC GRID'!A132),"---",'ICC GRID'!E132)</f>
        <v>10</v>
      </c>
      <c r="E155" s="18">
        <f>IF(ISBLANK('ICC GRID'!A132),"---",IF('ICC GRID'!D132=0,"",'ICC GRID'!D132))</f>
        <v>4.5</v>
      </c>
      <c r="F155" s="19">
        <f>IF(ISBLANK('ICC GRID'!A132),"---",IF('ICC GRID'!C132=0,"",'ICC GRID'!C132))</f>
        <v>20</v>
      </c>
      <c r="G155" s="47"/>
      <c r="H155" s="48"/>
      <c r="I155" s="32" t="str">
        <f t="shared" si="6"/>
        <v/>
      </c>
      <c r="J155" s="33" t="str">
        <f>IF(ISBLANK('ICC GRID'!A132),"---",IF(G155="","",IF(G155&lt;'ICC GRID'!C132,L155,E155)))</f>
        <v/>
      </c>
      <c r="K155" s="33" t="str">
        <f t="shared" si="7"/>
        <v/>
      </c>
      <c r="L155" s="18">
        <f>IF(ISBLANK('ICC GRID'!A132),"---",IF('ICC GRID'!B132=0,"",'ICC GRID'!B132))</f>
        <v>7.8</v>
      </c>
    </row>
    <row r="156" spans="1:12" ht="15.75" x14ac:dyDescent="0.2">
      <c r="A156" s="28" t="str">
        <f>IF(ISBLANK('ICC GRID'!A133),"---",'ICC GRID'!F133)</f>
        <v>Acer pseudosieboldianum</v>
      </c>
      <c r="B156" s="29"/>
      <c r="C156" s="30" t="str">
        <f>IF(ISBLANK('ICC GRID'!A133),"---",TRIM('ICC GRID'!A133))</f>
        <v>3-4' TR</v>
      </c>
      <c r="D156" s="31">
        <f>IF(ISBLANK('ICC GRID'!A133),"---",'ICC GRID'!E133)</f>
        <v>25</v>
      </c>
      <c r="E156" s="18">
        <f>IF(ISBLANK('ICC GRID'!A133),"---",IF('ICC GRID'!D133=0,"",'ICC GRID'!D133))</f>
        <v>4.2</v>
      </c>
      <c r="F156" s="19">
        <f>IF(ISBLANK('ICC GRID'!A133),"---",IF('ICC GRID'!C133=0,"",'ICC GRID'!C133))</f>
        <v>50</v>
      </c>
      <c r="G156" s="47"/>
      <c r="H156" s="48"/>
      <c r="I156" s="32" t="str">
        <f t="shared" si="6"/>
        <v/>
      </c>
      <c r="J156" s="33" t="str">
        <f>IF(ISBLANK('ICC GRID'!A133),"---",IF(G156="","",IF(G156&lt;'ICC GRID'!C133,L156,E156)))</f>
        <v/>
      </c>
      <c r="K156" s="33" t="str">
        <f t="shared" si="7"/>
        <v/>
      </c>
      <c r="L156" s="18">
        <f>IF(ISBLANK('ICC GRID'!A133),"---",IF('ICC GRID'!B133=0,"",'ICC GRID'!B133))</f>
        <v>7.35</v>
      </c>
    </row>
    <row r="157" spans="1:12" ht="15.75" x14ac:dyDescent="0.2">
      <c r="A157" s="28" t="str">
        <f>IF(ISBLANK('ICC GRID'!A134),"---",'ICC GRID'!F134)</f>
        <v>Acer rubrum</v>
      </c>
      <c r="B157" s="29"/>
      <c r="C157" s="30" t="str">
        <f>IF(ISBLANK('ICC GRID'!A134),"---",TRIM('ICC GRID'!A134))</f>
        <v>MP</v>
      </c>
      <c r="D157" s="31">
        <f>IF(ISBLANK('ICC GRID'!A134),"---",'ICC GRID'!E134)</f>
        <v>25</v>
      </c>
      <c r="E157" s="18">
        <f>IF(ISBLANK('ICC GRID'!A134),"---",IF('ICC GRID'!D134=0,"",'ICC GRID'!D134))</f>
        <v>0.85</v>
      </c>
      <c r="F157" s="19">
        <f>IF(ISBLANK('ICC GRID'!A134),"---",IF('ICC GRID'!C134=0,"",'ICC GRID'!C134))</f>
        <v>50</v>
      </c>
      <c r="G157" s="47"/>
      <c r="H157" s="48"/>
      <c r="I157" s="32" t="str">
        <f t="shared" si="6"/>
        <v/>
      </c>
      <c r="J157" s="33" t="str">
        <f>IF(ISBLANK('ICC GRID'!A134),"---",IF(G157="","",IF(G157&lt;'ICC GRID'!C134,L157,E157)))</f>
        <v/>
      </c>
      <c r="K157" s="33" t="str">
        <f t="shared" si="7"/>
        <v/>
      </c>
      <c r="L157" s="18">
        <f>IF(ISBLANK('ICC GRID'!A134),"---",IF('ICC GRID'!B134=0,"",'ICC GRID'!B134))</f>
        <v>1.5</v>
      </c>
    </row>
    <row r="158" spans="1:12" ht="15.75" x14ac:dyDescent="0.2">
      <c r="A158" s="28" t="str">
        <f>IF(ISBLANK('ICC GRID'!A135),"---",'ICC GRID'!F135)</f>
        <v>Acer saccharum</v>
      </c>
      <c r="B158" s="29"/>
      <c r="C158" s="30" t="str">
        <f>IF(ISBLANK('ICC GRID'!A135),"---",TRIM('ICC GRID'!A135))</f>
        <v>1/8"</v>
      </c>
      <c r="D158" s="31">
        <f>IF(ISBLANK('ICC GRID'!A135),"---",'ICC GRID'!E135)</f>
        <v>25</v>
      </c>
      <c r="E158" s="18">
        <f>IF(ISBLANK('ICC GRID'!A135),"---",IF('ICC GRID'!D135=0,"",'ICC GRID'!D135))</f>
        <v>0.65</v>
      </c>
      <c r="F158" s="19">
        <f>IF(ISBLANK('ICC GRID'!A135),"---",IF('ICC GRID'!C135=0,"",'ICC GRID'!C135))</f>
        <v>50</v>
      </c>
      <c r="G158" s="47"/>
      <c r="H158" s="48"/>
      <c r="I158" s="32" t="str">
        <f t="shared" si="6"/>
        <v/>
      </c>
      <c r="J158" s="33" t="str">
        <f>IF(ISBLANK('ICC GRID'!A135),"---",IF(G158="","",IF(G158&lt;'ICC GRID'!C135,L158,E158)))</f>
        <v/>
      </c>
      <c r="K158" s="33" t="str">
        <f t="shared" si="7"/>
        <v/>
      </c>
      <c r="L158" s="18">
        <f>IF(ISBLANK('ICC GRID'!A135),"---",IF('ICC GRID'!B135=0,"",'ICC GRID'!B135))</f>
        <v>1.1499999999999999</v>
      </c>
    </row>
    <row r="159" spans="1:12" ht="15.75" x14ac:dyDescent="0.2">
      <c r="A159" s="28" t="str">
        <f>IF(ISBLANK('ICC GRID'!A136),"---",'ICC GRID'!F136)</f>
        <v>Acer saccharum</v>
      </c>
      <c r="B159" s="29"/>
      <c r="C159" s="30" t="str">
        <f>IF(ISBLANK('ICC GRID'!A136),"---",TRIM('ICC GRID'!A136))</f>
        <v>3/16"</v>
      </c>
      <c r="D159" s="31">
        <f>IF(ISBLANK('ICC GRID'!A136),"---",'ICC GRID'!E136)</f>
        <v>25</v>
      </c>
      <c r="E159" s="18">
        <f>IF(ISBLANK('ICC GRID'!A136),"---",IF('ICC GRID'!D136=0,"",'ICC GRID'!D136))</f>
        <v>0.9</v>
      </c>
      <c r="F159" s="19">
        <f>IF(ISBLANK('ICC GRID'!A136),"---",IF('ICC GRID'!C136=0,"",'ICC GRID'!C136))</f>
        <v>50</v>
      </c>
      <c r="G159" s="47"/>
      <c r="H159" s="48"/>
      <c r="I159" s="32" t="str">
        <f t="shared" si="6"/>
        <v/>
      </c>
      <c r="J159" s="33" t="str">
        <f>IF(ISBLANK('ICC GRID'!A136),"---",IF(G159="","",IF(G159&lt;'ICC GRID'!C136,L159,E159)))</f>
        <v/>
      </c>
      <c r="K159" s="33" t="str">
        <f t="shared" si="7"/>
        <v/>
      </c>
      <c r="L159" s="18">
        <f>IF(ISBLANK('ICC GRID'!A136),"---",IF('ICC GRID'!B136=0,"",'ICC GRID'!B136))</f>
        <v>1.6</v>
      </c>
    </row>
    <row r="160" spans="1:12" ht="15.75" x14ac:dyDescent="0.2">
      <c r="A160" s="28" t="str">
        <f>IF(ISBLANK('ICC GRID'!A137),"---",'ICC GRID'!F137)</f>
        <v>Acer saccharum</v>
      </c>
      <c r="B160" s="29"/>
      <c r="C160" s="30" t="str">
        <f>IF(ISBLANK('ICC GRID'!A137),"---",TRIM('ICC GRID'!A137))</f>
        <v>1/4"</v>
      </c>
      <c r="D160" s="31">
        <f>IF(ISBLANK('ICC GRID'!A137),"---",'ICC GRID'!E137)</f>
        <v>25</v>
      </c>
      <c r="E160" s="18">
        <f>IF(ISBLANK('ICC GRID'!A137),"---",IF('ICC GRID'!D137=0,"",'ICC GRID'!D137))</f>
        <v>1.1000000000000001</v>
      </c>
      <c r="F160" s="19">
        <f>IF(ISBLANK('ICC GRID'!A137),"---",IF('ICC GRID'!C137=0,"",'ICC GRID'!C137))</f>
        <v>50</v>
      </c>
      <c r="G160" s="47"/>
      <c r="H160" s="48"/>
      <c r="I160" s="32" t="str">
        <f t="shared" si="6"/>
        <v/>
      </c>
      <c r="J160" s="33" t="str">
        <f>IF(ISBLANK('ICC GRID'!A137),"---",IF(G160="","",IF(G160&lt;'ICC GRID'!C137,L160,E160)))</f>
        <v/>
      </c>
      <c r="K160" s="33" t="str">
        <f t="shared" si="7"/>
        <v/>
      </c>
      <c r="L160" s="18">
        <f>IF(ISBLANK('ICC GRID'!A137),"---",IF('ICC GRID'!B137=0,"",'ICC GRID'!B137))</f>
        <v>1.95</v>
      </c>
    </row>
    <row r="161" spans="1:12" ht="15.75" x14ac:dyDescent="0.2">
      <c r="A161" s="28" t="str">
        <f>IF(ISBLANK('ICC GRID'!A138),"---",'ICC GRID'!F138)</f>
        <v>Acer shirasawanum 'Aureum'</v>
      </c>
      <c r="B161" s="29"/>
      <c r="C161" s="30" t="str">
        <f>IF(ISBLANK('ICC GRID'!A138),"---",TRIM('ICC GRID'!A138))</f>
        <v>#1 2-3' WHIP</v>
      </c>
      <c r="D161" s="31">
        <f>IF(ISBLANK('ICC GRID'!A138),"---",'ICC GRID'!E138)</f>
        <v>5</v>
      </c>
      <c r="E161" s="18">
        <f>IF(ISBLANK('ICC GRID'!A138),"---",IF('ICC GRID'!D138=0,"",'ICC GRID'!D138))</f>
        <v>17.350000000000001</v>
      </c>
      <c r="F161" s="19">
        <f>IF(ISBLANK('ICC GRID'!A138),"---",IF('ICC GRID'!C138=0,"",'ICC GRID'!C138))</f>
        <v>10</v>
      </c>
      <c r="G161" s="47"/>
      <c r="H161" s="48"/>
      <c r="I161" s="32" t="str">
        <f t="shared" si="6"/>
        <v/>
      </c>
      <c r="J161" s="33" t="str">
        <f>IF(ISBLANK('ICC GRID'!A138),"---",IF(G161="","",IF(G161&lt;'ICC GRID'!C138,L161,E161)))</f>
        <v/>
      </c>
      <c r="K161" s="33" t="str">
        <f t="shared" si="7"/>
        <v/>
      </c>
      <c r="L161" s="18">
        <f>IF(ISBLANK('ICC GRID'!A138),"---",IF('ICC GRID'!B138=0,"",'ICC GRID'!B138))</f>
        <v>30.4</v>
      </c>
    </row>
    <row r="162" spans="1:12" ht="15.75" x14ac:dyDescent="0.2">
      <c r="A162" s="28" t="str">
        <f>IF(ISBLANK('ICC GRID'!A139),"---",'ICC GRID'!F139)</f>
        <v>Acer shirasawanum 'Aureum'</v>
      </c>
      <c r="B162" s="29"/>
      <c r="C162" s="30" t="str">
        <f>IF(ISBLANK('ICC GRID'!A139),"---",TRIM('ICC GRID'!A139))</f>
        <v>#1 3-4' WHIP</v>
      </c>
      <c r="D162" s="31">
        <f>IF(ISBLANK('ICC GRID'!A139),"---",'ICC GRID'!E139)</f>
        <v>5</v>
      </c>
      <c r="E162" s="18">
        <f>IF(ISBLANK('ICC GRID'!A139),"---",IF('ICC GRID'!D139=0,"",'ICC GRID'!D139))</f>
        <v>19.95</v>
      </c>
      <c r="F162" s="19">
        <f>IF(ISBLANK('ICC GRID'!A139),"---",IF('ICC GRID'!C139=0,"",'ICC GRID'!C139))</f>
        <v>10</v>
      </c>
      <c r="G162" s="47"/>
      <c r="H162" s="48"/>
      <c r="I162" s="32" t="str">
        <f t="shared" si="6"/>
        <v/>
      </c>
      <c r="J162" s="33" t="str">
        <f>IF(ISBLANK('ICC GRID'!A139),"---",IF(G162="","",IF(G162&lt;'ICC GRID'!C139,L162,E162)))</f>
        <v/>
      </c>
      <c r="K162" s="33" t="str">
        <f t="shared" si="7"/>
        <v/>
      </c>
      <c r="L162" s="18">
        <f>IF(ISBLANK('ICC GRID'!A139),"---",IF('ICC GRID'!B139=0,"",'ICC GRID'!B139))</f>
        <v>34.950000000000003</v>
      </c>
    </row>
    <row r="163" spans="1:12" ht="15.75" x14ac:dyDescent="0.2">
      <c r="A163" s="28" t="str">
        <f>IF(ISBLANK('ICC GRID'!A140),"---",'ICC GRID'!F140)</f>
        <v>Acer shirasawanum 'Jordan'</v>
      </c>
      <c r="B163" s="29"/>
      <c r="C163" s="30" t="str">
        <f>IF(ISBLANK('ICC GRID'!A140),"---",TRIM('ICC GRID'!A140))</f>
        <v>#1 3-4' WHIP</v>
      </c>
      <c r="D163" s="31">
        <f>IF(ISBLANK('ICC GRID'!A140),"---",'ICC GRID'!E140)</f>
        <v>5</v>
      </c>
      <c r="E163" s="18">
        <f>IF(ISBLANK('ICC GRID'!A140),"---",IF('ICC GRID'!D140=0,"",'ICC GRID'!D140))</f>
        <v>19.95</v>
      </c>
      <c r="F163" s="19">
        <f>IF(ISBLANK('ICC GRID'!A140),"---",IF('ICC GRID'!C140=0,"",'ICC GRID'!C140))</f>
        <v>10</v>
      </c>
      <c r="G163" s="47"/>
      <c r="H163" s="48"/>
      <c r="I163" s="32" t="str">
        <f t="shared" si="6"/>
        <v/>
      </c>
      <c r="J163" s="33" t="str">
        <f>IF(ISBLANK('ICC GRID'!A140),"---",IF(G163="","",IF(G163&lt;'ICC GRID'!C140,L163,E163)))</f>
        <v/>
      </c>
      <c r="K163" s="33" t="str">
        <f t="shared" si="7"/>
        <v/>
      </c>
      <c r="L163" s="18">
        <f>IF(ISBLANK('ICC GRID'!A140),"---",IF('ICC GRID'!B140=0,"",'ICC GRID'!B140))</f>
        <v>34.950000000000003</v>
      </c>
    </row>
    <row r="164" spans="1:12" ht="15.75" x14ac:dyDescent="0.2">
      <c r="A164" s="28" t="str">
        <f>IF(ISBLANK('ICC GRID'!A141),"---",'ICC GRID'!F141)</f>
        <v>Acer shirasawanum Moonrise™ PP 16,718</v>
      </c>
      <c r="B164" s="29"/>
      <c r="C164" s="30" t="str">
        <f>IF(ISBLANK('ICC GRID'!A141),"---",TRIM('ICC GRID'!A141))</f>
        <v>#1 2-3' WHIP</v>
      </c>
      <c r="D164" s="31">
        <f>IF(ISBLANK('ICC GRID'!A141),"---",'ICC GRID'!E141)</f>
        <v>5</v>
      </c>
      <c r="E164" s="18">
        <f>IF(ISBLANK('ICC GRID'!A141),"---",IF('ICC GRID'!D141=0,"",'ICC GRID'!D141))</f>
        <v>18.350000000000001</v>
      </c>
      <c r="F164" s="19">
        <f>IF(ISBLANK('ICC GRID'!A141),"---",IF('ICC GRID'!C141=0,"",'ICC GRID'!C141))</f>
        <v>10</v>
      </c>
      <c r="G164" s="47"/>
      <c r="H164" s="48"/>
      <c r="I164" s="32" t="str">
        <f t="shared" si="6"/>
        <v/>
      </c>
      <c r="J164" s="33" t="str">
        <f>IF(ISBLANK('ICC GRID'!A141),"---",IF(G164="","",IF(G164&lt;'ICC GRID'!C141,L164,E164)))</f>
        <v/>
      </c>
      <c r="K164" s="33" t="str">
        <f t="shared" si="7"/>
        <v/>
      </c>
      <c r="L164" s="18">
        <f>IF(ISBLANK('ICC GRID'!A141),"---",IF('ICC GRID'!B141=0,"",'ICC GRID'!B141))</f>
        <v>31.4</v>
      </c>
    </row>
    <row r="165" spans="1:12" ht="15.75" x14ac:dyDescent="0.2">
      <c r="A165" s="28" t="str">
        <f>IF(ISBLANK('ICC GRID'!A142),"---",'ICC GRID'!F142)</f>
        <v>Acer shirasawanum Moonrise™ PP 16,718</v>
      </c>
      <c r="B165" s="29"/>
      <c r="C165" s="30" t="str">
        <f>IF(ISBLANK('ICC GRID'!A142),"---",TRIM('ICC GRID'!A142))</f>
        <v>#1 3-4' WHIP</v>
      </c>
      <c r="D165" s="31">
        <f>IF(ISBLANK('ICC GRID'!A142),"---",'ICC GRID'!E142)</f>
        <v>5</v>
      </c>
      <c r="E165" s="18">
        <f>IF(ISBLANK('ICC GRID'!A142),"---",IF('ICC GRID'!D142=0,"",'ICC GRID'!D142))</f>
        <v>20.95</v>
      </c>
      <c r="F165" s="19">
        <f>IF(ISBLANK('ICC GRID'!A142),"---",IF('ICC GRID'!C142=0,"",'ICC GRID'!C142))</f>
        <v>10</v>
      </c>
      <c r="G165" s="47"/>
      <c r="H165" s="48"/>
      <c r="I165" s="32" t="str">
        <f t="shared" si="6"/>
        <v/>
      </c>
      <c r="J165" s="33" t="str">
        <f>IF(ISBLANK('ICC GRID'!A142),"---",IF(G165="","",IF(G165&lt;'ICC GRID'!C142,L165,E165)))</f>
        <v/>
      </c>
      <c r="K165" s="33" t="str">
        <f t="shared" si="7"/>
        <v/>
      </c>
      <c r="L165" s="18">
        <f>IF(ISBLANK('ICC GRID'!A142),"---",IF('ICC GRID'!B142=0,"",'ICC GRID'!B142))</f>
        <v>35.950000000000003</v>
      </c>
    </row>
    <row r="166" spans="1:12" ht="15.75" x14ac:dyDescent="0.2">
      <c r="A166" s="28" t="str">
        <f>IF(ISBLANK('ICC GRID'!A143),"---",'ICC GRID'!F143)</f>
        <v>Acer triflorum - SELDOM AVAILABLE</v>
      </c>
      <c r="B166" s="29"/>
      <c r="C166" s="30" t="str">
        <f>IF(ISBLANK('ICC GRID'!A143),"---",TRIM('ICC GRID'!A143))</f>
        <v>2-3'</v>
      </c>
      <c r="D166" s="31">
        <f>IF(ISBLANK('ICC GRID'!A143),"---",'ICC GRID'!E143)</f>
        <v>25</v>
      </c>
      <c r="E166" s="18">
        <f>IF(ISBLANK('ICC GRID'!A143),"---",IF('ICC GRID'!D143=0,"",'ICC GRID'!D143))</f>
        <v>4.8499999999999996</v>
      </c>
      <c r="F166" s="19">
        <f>IF(ISBLANK('ICC GRID'!A143),"---",IF('ICC GRID'!C143=0,"",'ICC GRID'!C143))</f>
        <v>50</v>
      </c>
      <c r="G166" s="47"/>
      <c r="H166" s="48"/>
      <c r="I166" s="32" t="str">
        <f t="shared" si="6"/>
        <v/>
      </c>
      <c r="J166" s="33" t="str">
        <f>IF(ISBLANK('ICC GRID'!A143),"---",IF(G166="","",IF(G166&lt;'ICC GRID'!C143,L166,E166)))</f>
        <v/>
      </c>
      <c r="K166" s="33" t="str">
        <f t="shared" si="7"/>
        <v/>
      </c>
      <c r="L166" s="18">
        <f>IF(ISBLANK('ICC GRID'!A143),"---",IF('ICC GRID'!B143=0,"",'ICC GRID'!B143))</f>
        <v>8.5</v>
      </c>
    </row>
    <row r="167" spans="1:12" ht="15.75" x14ac:dyDescent="0.2">
      <c r="A167" s="28" t="str">
        <f>IF(ISBLANK('ICC GRID'!A144),"---",'ICC GRID'!F144)</f>
        <v>Acer triflorum - SELDOM AVAILABLE</v>
      </c>
      <c r="B167" s="29"/>
      <c r="C167" s="30" t="str">
        <f>IF(ISBLANK('ICC GRID'!A144),"---",TRIM('ICC GRID'!A144))</f>
        <v>3-4'</v>
      </c>
      <c r="D167" s="31">
        <f>IF(ISBLANK('ICC GRID'!A144),"---",'ICC GRID'!E144)</f>
        <v>10</v>
      </c>
      <c r="E167" s="18">
        <f>IF(ISBLANK('ICC GRID'!A144),"---",IF('ICC GRID'!D144=0,"",'ICC GRID'!D144))</f>
        <v>5.95</v>
      </c>
      <c r="F167" s="19">
        <f>IF(ISBLANK('ICC GRID'!A144),"---",IF('ICC GRID'!C144=0,"",'ICC GRID'!C144))</f>
        <v>20</v>
      </c>
      <c r="G167" s="47"/>
      <c r="H167" s="48"/>
      <c r="I167" s="32" t="str">
        <f t="shared" si="6"/>
        <v/>
      </c>
      <c r="J167" s="33" t="str">
        <f>IF(ISBLANK('ICC GRID'!A144),"---",IF(G167="","",IF(G167&lt;'ICC GRID'!C144,L167,E167)))</f>
        <v/>
      </c>
      <c r="K167" s="33" t="str">
        <f t="shared" si="7"/>
        <v/>
      </c>
      <c r="L167" s="18">
        <f>IF(ISBLANK('ICC GRID'!A144),"---",IF('ICC GRID'!B144=0,"",'ICC GRID'!B144))</f>
        <v>10.45</v>
      </c>
    </row>
    <row r="168" spans="1:12" ht="15.75" x14ac:dyDescent="0.2">
      <c r="A168" s="28" t="str">
        <f>IF(ISBLANK('ICC GRID'!A145),"---",'ICC GRID'!F145)</f>
        <v>Acer truncatum</v>
      </c>
      <c r="B168" s="29"/>
      <c r="C168" s="30" t="str">
        <f>IF(ISBLANK('ICC GRID'!A145),"---",TRIM('ICC GRID'!A145))</f>
        <v>MP</v>
      </c>
      <c r="D168" s="31">
        <f>IF(ISBLANK('ICC GRID'!A145),"---",'ICC GRID'!E145)</f>
        <v>25</v>
      </c>
      <c r="E168" s="18">
        <f>IF(ISBLANK('ICC GRID'!A145),"---",IF('ICC GRID'!D145=0,"",'ICC GRID'!D145))</f>
        <v>0.95</v>
      </c>
      <c r="F168" s="19">
        <f>IF(ISBLANK('ICC GRID'!A145),"---",IF('ICC GRID'!C145=0,"",'ICC GRID'!C145))</f>
        <v>50</v>
      </c>
      <c r="G168" s="47"/>
      <c r="H168" s="48"/>
      <c r="I168" s="32" t="str">
        <f t="shared" si="6"/>
        <v/>
      </c>
      <c r="J168" s="33" t="str">
        <f>IF(ISBLANK('ICC GRID'!A145),"---",IF(G168="","",IF(G168&lt;'ICC GRID'!C145,L168,E168)))</f>
        <v/>
      </c>
      <c r="K168" s="33" t="str">
        <f t="shared" si="7"/>
        <v/>
      </c>
      <c r="L168" s="18">
        <f>IF(ISBLANK('ICC GRID'!A145),"---",IF('ICC GRID'!B145=0,"",'ICC GRID'!B145))</f>
        <v>1.7</v>
      </c>
    </row>
    <row r="169" spans="1:12" ht="15.75" x14ac:dyDescent="0.2">
      <c r="A169" s="28" t="str">
        <f>IF(ISBLANK('ICC GRID'!A146),"---",'ICC GRID'!F146)</f>
        <v>Acer truncatum Main Street® PP 20,109 - NEW</v>
      </c>
      <c r="B169" s="29"/>
      <c r="C169" s="30" t="str">
        <f>IF(ISBLANK('ICC GRID'!A146),"---",TRIM('ICC GRID'!A146))</f>
        <v>XP 2-3' RC</v>
      </c>
      <c r="D169" s="31">
        <f>IF(ISBLANK('ICC GRID'!A146),"---",'ICC GRID'!E146)</f>
        <v>5</v>
      </c>
      <c r="E169" s="18">
        <f>IF(ISBLANK('ICC GRID'!A146),"---",IF('ICC GRID'!D146=0,"",'ICC GRID'!D146))</f>
        <v>10.85</v>
      </c>
      <c r="F169" s="19">
        <f>IF(ISBLANK('ICC GRID'!A146),"---",IF('ICC GRID'!C146=0,"",'ICC GRID'!C146))</f>
        <v>10</v>
      </c>
      <c r="G169" s="47"/>
      <c r="H169" s="48"/>
      <c r="I169" s="32" t="str">
        <f t="shared" si="6"/>
        <v/>
      </c>
      <c r="J169" s="33" t="str">
        <f>IF(ISBLANK('ICC GRID'!A146),"---",IF(G169="","",IF(G169&lt;'ICC GRID'!C146,L169,E169)))</f>
        <v/>
      </c>
      <c r="K169" s="33" t="str">
        <f t="shared" si="7"/>
        <v/>
      </c>
      <c r="L169" s="18">
        <f>IF(ISBLANK('ICC GRID'!A146),"---",IF('ICC GRID'!B146=0,"",'ICC GRID'!B146))</f>
        <v>18.25</v>
      </c>
    </row>
    <row r="170" spans="1:12" ht="15.75" x14ac:dyDescent="0.2">
      <c r="A170" s="28" t="str">
        <f>IF(ISBLANK('ICC GRID'!A147),"---",'ICC GRID'!F147)</f>
        <v>Acer truncatum Main Street® PP 20,109 - NEW</v>
      </c>
      <c r="B170" s="29"/>
      <c r="C170" s="30" t="str">
        <f>IF(ISBLANK('ICC GRID'!A147),"---",TRIM('ICC GRID'!A147))</f>
        <v>XP 3-4' RC</v>
      </c>
      <c r="D170" s="31">
        <f>IF(ISBLANK('ICC GRID'!A147),"---",'ICC GRID'!E147)</f>
        <v>5</v>
      </c>
      <c r="E170" s="18">
        <f>IF(ISBLANK('ICC GRID'!A147),"---",IF('ICC GRID'!D147=0,"",'ICC GRID'!D147))</f>
        <v>12.35</v>
      </c>
      <c r="F170" s="19">
        <f>IF(ISBLANK('ICC GRID'!A147),"---",IF('ICC GRID'!C147=0,"",'ICC GRID'!C147))</f>
        <v>10</v>
      </c>
      <c r="G170" s="47"/>
      <c r="H170" s="48"/>
      <c r="I170" s="32" t="str">
        <f t="shared" si="6"/>
        <v/>
      </c>
      <c r="J170" s="33" t="str">
        <f>IF(ISBLANK('ICC GRID'!A147),"---",IF(G170="","",IF(G170&lt;'ICC GRID'!C147,L170,E170)))</f>
        <v/>
      </c>
      <c r="K170" s="33" t="str">
        <f t="shared" si="7"/>
        <v/>
      </c>
      <c r="L170" s="18">
        <f>IF(ISBLANK('ICC GRID'!A147),"---",IF('ICC GRID'!B147=0,"",'ICC GRID'!B147))</f>
        <v>20.9</v>
      </c>
    </row>
    <row r="171" spans="1:12" ht="15.75" x14ac:dyDescent="0.2">
      <c r="A171" s="28" t="str">
        <f>IF(ISBLANK('ICC GRID'!A148),"---",'ICC GRID'!F148)</f>
        <v>Acer x 'Red Dawn'</v>
      </c>
      <c r="B171" s="29"/>
      <c r="C171" s="30" t="str">
        <f>IF(ISBLANK('ICC GRID'!A148),"---",TRIM('ICC GRID'!A148))</f>
        <v>#1 2-3' WHIP</v>
      </c>
      <c r="D171" s="31">
        <f>IF(ISBLANK('ICC GRID'!A148),"---",'ICC GRID'!E148)</f>
        <v>5</v>
      </c>
      <c r="E171" s="18">
        <f>IF(ISBLANK('ICC GRID'!A148),"---",IF('ICC GRID'!D148=0,"",'ICC GRID'!D148))</f>
        <v>17.350000000000001</v>
      </c>
      <c r="F171" s="19">
        <f>IF(ISBLANK('ICC GRID'!A148),"---",IF('ICC GRID'!C148=0,"",'ICC GRID'!C148))</f>
        <v>10</v>
      </c>
      <c r="G171" s="47"/>
      <c r="H171" s="48"/>
      <c r="I171" s="32" t="str">
        <f t="shared" si="6"/>
        <v/>
      </c>
      <c r="J171" s="33" t="str">
        <f>IF(ISBLANK('ICC GRID'!A148),"---",IF(G171="","",IF(G171&lt;'ICC GRID'!C148,L171,E171)))</f>
        <v/>
      </c>
      <c r="K171" s="33" t="str">
        <f t="shared" si="7"/>
        <v/>
      </c>
      <c r="L171" s="18">
        <f>IF(ISBLANK('ICC GRID'!A148),"---",IF('ICC GRID'!B148=0,"",'ICC GRID'!B148))</f>
        <v>30.4</v>
      </c>
    </row>
    <row r="172" spans="1:12" ht="15.75" x14ac:dyDescent="0.2">
      <c r="A172" s="28" t="str">
        <f>IF(ISBLANK('ICC GRID'!A149),"---",'ICC GRID'!F149)</f>
        <v>Acer x 'Red Dawn'</v>
      </c>
      <c r="B172" s="29"/>
      <c r="C172" s="30" t="str">
        <f>IF(ISBLANK('ICC GRID'!A149),"---",TRIM('ICC GRID'!A149))</f>
        <v>#1 3-4' WHIP</v>
      </c>
      <c r="D172" s="31">
        <f>IF(ISBLANK('ICC GRID'!A149),"---",'ICC GRID'!E149)</f>
        <v>5</v>
      </c>
      <c r="E172" s="18">
        <f>IF(ISBLANK('ICC GRID'!A149),"---",IF('ICC GRID'!D149=0,"",'ICC GRID'!D149))</f>
        <v>19.95</v>
      </c>
      <c r="F172" s="19">
        <f>IF(ISBLANK('ICC GRID'!A149),"---",IF('ICC GRID'!C149=0,"",'ICC GRID'!C149))</f>
        <v>10</v>
      </c>
      <c r="G172" s="47"/>
      <c r="H172" s="48"/>
      <c r="I172" s="32" t="str">
        <f t="shared" si="6"/>
        <v/>
      </c>
      <c r="J172" s="33" t="str">
        <f>IF(ISBLANK('ICC GRID'!A149),"---",IF(G172="","",IF(G172&lt;'ICC GRID'!C149,L172,E172)))</f>
        <v/>
      </c>
      <c r="K172" s="33" t="str">
        <f t="shared" si="7"/>
        <v/>
      </c>
      <c r="L172" s="18">
        <f>IF(ISBLANK('ICC GRID'!A149),"---",IF('ICC GRID'!B149=0,"",'ICC GRID'!B149))</f>
        <v>34.950000000000003</v>
      </c>
    </row>
    <row r="173" spans="1:12" ht="15.75" x14ac:dyDescent="0.2">
      <c r="A173" s="28" t="str">
        <f>IF(ISBLANK('ICC GRID'!A150),"---",'ICC GRID'!F150)</f>
        <v>Aesculus californica</v>
      </c>
      <c r="B173" s="29"/>
      <c r="C173" s="30" t="str">
        <f>IF(ISBLANK('ICC GRID'!A150),"---",TRIM('ICC GRID'!A150))</f>
        <v>LP 1-2'</v>
      </c>
      <c r="D173" s="31">
        <f>IF(ISBLANK('ICC GRID'!A150),"---",'ICC GRID'!E150)</f>
        <v>10</v>
      </c>
      <c r="E173" s="18">
        <f>IF(ISBLANK('ICC GRID'!A150),"---",IF('ICC GRID'!D150=0,"",'ICC GRID'!D150))</f>
        <v>2.95</v>
      </c>
      <c r="F173" s="19">
        <f>IF(ISBLANK('ICC GRID'!A150),"---",IF('ICC GRID'!C150=0,"",'ICC GRID'!C150))</f>
        <v>50</v>
      </c>
      <c r="G173" s="47"/>
      <c r="H173" s="48"/>
      <c r="I173" s="32" t="str">
        <f t="shared" si="6"/>
        <v/>
      </c>
      <c r="J173" s="33" t="str">
        <f>IF(ISBLANK('ICC GRID'!A150),"---",IF(G173="","",IF(G173&lt;'ICC GRID'!C150,L173,E173)))</f>
        <v/>
      </c>
      <c r="K173" s="33" t="str">
        <f t="shared" si="7"/>
        <v/>
      </c>
      <c r="L173" s="18">
        <f>IF(ISBLANK('ICC GRID'!A150),"---",IF('ICC GRID'!B150=0,"",'ICC GRID'!B150))</f>
        <v>5.2</v>
      </c>
    </row>
    <row r="174" spans="1:12" ht="15.75" x14ac:dyDescent="0.2">
      <c r="A174" s="28" t="str">
        <f>IF(ISBLANK('ICC GRID'!A151),"---",'ICC GRID'!F151)</f>
        <v>Aesculus flava</v>
      </c>
      <c r="B174" s="29"/>
      <c r="C174" s="30" t="str">
        <f>IF(ISBLANK('ICC GRID'!A151),"---",TRIM('ICC GRID'!A151))</f>
        <v>6-12"</v>
      </c>
      <c r="D174" s="31">
        <f>IF(ISBLANK('ICC GRID'!A151),"---",'ICC GRID'!E151)</f>
        <v>25</v>
      </c>
      <c r="E174" s="18">
        <f>IF(ISBLANK('ICC GRID'!A151),"---",IF('ICC GRID'!D151=0,"",'ICC GRID'!D151))</f>
        <v>1.55</v>
      </c>
      <c r="F174" s="19">
        <f>IF(ISBLANK('ICC GRID'!A151),"---",IF('ICC GRID'!C151=0,"",'ICC GRID'!C151))</f>
        <v>50</v>
      </c>
      <c r="G174" s="47"/>
      <c r="H174" s="48"/>
      <c r="I174" s="32" t="str">
        <f t="shared" si="6"/>
        <v/>
      </c>
      <c r="J174" s="33" t="str">
        <f>IF(ISBLANK('ICC GRID'!A151),"---",IF(G174="","",IF(G174&lt;'ICC GRID'!C151,L174,E174)))</f>
        <v/>
      </c>
      <c r="K174" s="33" t="str">
        <f t="shared" si="7"/>
        <v/>
      </c>
      <c r="L174" s="18">
        <f>IF(ISBLANK('ICC GRID'!A151),"---",IF('ICC GRID'!B151=0,"",'ICC GRID'!B151))</f>
        <v>2.75</v>
      </c>
    </row>
    <row r="175" spans="1:12" ht="15.75" x14ac:dyDescent="0.2">
      <c r="A175" s="28" t="str">
        <f>IF(ISBLANK('ICC GRID'!A152),"---",'ICC GRID'!F152)</f>
        <v>Aesculus flava</v>
      </c>
      <c r="B175" s="29"/>
      <c r="C175" s="30" t="str">
        <f>IF(ISBLANK('ICC GRID'!A152),"---",TRIM('ICC GRID'!A152))</f>
        <v>1-2'</v>
      </c>
      <c r="D175" s="31">
        <f>IF(ISBLANK('ICC GRID'!A152),"---",'ICC GRID'!E152)</f>
        <v>25</v>
      </c>
      <c r="E175" s="18">
        <f>IF(ISBLANK('ICC GRID'!A152),"---",IF('ICC GRID'!D152=0,"",'ICC GRID'!D152))</f>
        <v>1.9</v>
      </c>
      <c r="F175" s="19">
        <f>IF(ISBLANK('ICC GRID'!A152),"---",IF('ICC GRID'!C152=0,"",'ICC GRID'!C152))</f>
        <v>50</v>
      </c>
      <c r="G175" s="47"/>
      <c r="H175" s="48"/>
      <c r="I175" s="32" t="str">
        <f t="shared" si="6"/>
        <v/>
      </c>
      <c r="J175" s="33" t="str">
        <f>IF(ISBLANK('ICC GRID'!A152),"---",IF(G175="","",IF(G175&lt;'ICC GRID'!C152,L175,E175)))</f>
        <v/>
      </c>
      <c r="K175" s="33" t="str">
        <f t="shared" si="7"/>
        <v/>
      </c>
      <c r="L175" s="18">
        <f>IF(ISBLANK('ICC GRID'!A152),"---",IF('ICC GRID'!B152=0,"",'ICC GRID'!B152))</f>
        <v>3.35</v>
      </c>
    </row>
    <row r="176" spans="1:12" ht="15.75" x14ac:dyDescent="0.2">
      <c r="A176" s="28" t="str">
        <f>IF(ISBLANK('ICC GRID'!A153),"---",'ICC GRID'!F153)</f>
        <v>Aesculus glabra</v>
      </c>
      <c r="B176" s="29"/>
      <c r="C176" s="30" t="str">
        <f>IF(ISBLANK('ICC GRID'!A153),"---",TRIM('ICC GRID'!A153))</f>
        <v>XP 6-12"</v>
      </c>
      <c r="D176" s="31">
        <f>IF(ISBLANK('ICC GRID'!A153),"---",'ICC GRID'!E153)</f>
        <v>5</v>
      </c>
      <c r="E176" s="18">
        <f>IF(ISBLANK('ICC GRID'!A153),"---",IF('ICC GRID'!D153=0,"",'ICC GRID'!D153))</f>
        <v>2.6</v>
      </c>
      <c r="F176" s="19">
        <f>IF(ISBLANK('ICC GRID'!A153),"---",IF('ICC GRID'!C153=0,"",'ICC GRID'!C153))</f>
        <v>50</v>
      </c>
      <c r="G176" s="47"/>
      <c r="H176" s="48"/>
      <c r="I176" s="32" t="str">
        <f t="shared" si="6"/>
        <v/>
      </c>
      <c r="J176" s="33" t="str">
        <f>IF(ISBLANK('ICC GRID'!A153),"---",IF(G176="","",IF(G176&lt;'ICC GRID'!C153,L176,E176)))</f>
        <v/>
      </c>
      <c r="K176" s="33" t="str">
        <f t="shared" si="7"/>
        <v/>
      </c>
      <c r="L176" s="18">
        <f>IF(ISBLANK('ICC GRID'!A153),"---",IF('ICC GRID'!B153=0,"",'ICC GRID'!B153))</f>
        <v>4.2</v>
      </c>
    </row>
    <row r="177" spans="1:12" ht="15.75" x14ac:dyDescent="0.2">
      <c r="A177" s="28" t="str">
        <f>IF(ISBLANK('ICC GRID'!A154),"---",'ICC GRID'!F154)</f>
        <v>Aesculus glabra</v>
      </c>
      <c r="B177" s="29"/>
      <c r="C177" s="30" t="str">
        <f>IF(ISBLANK('ICC GRID'!A154),"---",TRIM('ICC GRID'!A154))</f>
        <v>4-6"</v>
      </c>
      <c r="D177" s="31">
        <f>IF(ISBLANK('ICC GRID'!A154),"---",'ICC GRID'!E154)</f>
        <v>25</v>
      </c>
      <c r="E177" s="18">
        <f>IF(ISBLANK('ICC GRID'!A154),"---",IF('ICC GRID'!D154=0,"",'ICC GRID'!D154))</f>
        <v>1.1499999999999999</v>
      </c>
      <c r="F177" s="19">
        <f>IF(ISBLANK('ICC GRID'!A154),"---",IF('ICC GRID'!C154=0,"",'ICC GRID'!C154))</f>
        <v>50</v>
      </c>
      <c r="G177" s="47"/>
      <c r="H177" s="48"/>
      <c r="I177" s="32" t="str">
        <f t="shared" si="6"/>
        <v/>
      </c>
      <c r="J177" s="33" t="str">
        <f>IF(ISBLANK('ICC GRID'!A154),"---",IF(G177="","",IF(G177&lt;'ICC GRID'!C154,L177,E177)))</f>
        <v/>
      </c>
      <c r="K177" s="33" t="str">
        <f t="shared" si="7"/>
        <v/>
      </c>
      <c r="L177" s="18">
        <f>IF(ISBLANK('ICC GRID'!A154),"---",IF('ICC GRID'!B154=0,"",'ICC GRID'!B154))</f>
        <v>2.0499999999999998</v>
      </c>
    </row>
    <row r="178" spans="1:12" ht="15.75" x14ac:dyDescent="0.2">
      <c r="A178" s="28" t="str">
        <f>IF(ISBLANK('ICC GRID'!A155),"---",'ICC GRID'!F155)</f>
        <v>Aesculus glabra</v>
      </c>
      <c r="B178" s="29"/>
      <c r="C178" s="30" t="str">
        <f>IF(ISBLANK('ICC GRID'!A155),"---",TRIM('ICC GRID'!A155))</f>
        <v>6-12"</v>
      </c>
      <c r="D178" s="31">
        <f>IF(ISBLANK('ICC GRID'!A155),"---",'ICC GRID'!E155)</f>
        <v>25</v>
      </c>
      <c r="E178" s="18">
        <f>IF(ISBLANK('ICC GRID'!A155),"---",IF('ICC GRID'!D155=0,"",'ICC GRID'!D155))</f>
        <v>1.3</v>
      </c>
      <c r="F178" s="19">
        <f>IF(ISBLANK('ICC GRID'!A155),"---",IF('ICC GRID'!C155=0,"",'ICC GRID'!C155))</f>
        <v>50</v>
      </c>
      <c r="G178" s="47"/>
      <c r="H178" s="48"/>
      <c r="I178" s="32" t="str">
        <f t="shared" si="6"/>
        <v/>
      </c>
      <c r="J178" s="33" t="str">
        <f>IF(ISBLANK('ICC GRID'!A155),"---",IF(G178="","",IF(G178&lt;'ICC GRID'!C155,L178,E178)))</f>
        <v/>
      </c>
      <c r="K178" s="33" t="str">
        <f t="shared" si="7"/>
        <v/>
      </c>
      <c r="L178" s="18">
        <f>IF(ISBLANK('ICC GRID'!A155),"---",IF('ICC GRID'!B155=0,"",'ICC GRID'!B155))</f>
        <v>2.2999999999999998</v>
      </c>
    </row>
    <row r="179" spans="1:12" ht="15.75" x14ac:dyDescent="0.2">
      <c r="A179" s="28" t="str">
        <f>IF(ISBLANK('ICC GRID'!A156),"---",'ICC GRID'!F156)</f>
        <v>Aesculus glabra</v>
      </c>
      <c r="B179" s="29"/>
      <c r="C179" s="30" t="str">
        <f>IF(ISBLANK('ICC GRID'!A156),"---",TRIM('ICC GRID'!A156))</f>
        <v>1-2'</v>
      </c>
      <c r="D179" s="31">
        <f>IF(ISBLANK('ICC GRID'!A156),"---",'ICC GRID'!E156)</f>
        <v>25</v>
      </c>
      <c r="E179" s="18">
        <f>IF(ISBLANK('ICC GRID'!A156),"---",IF('ICC GRID'!D156=0,"",'ICC GRID'!D156))</f>
        <v>1.6</v>
      </c>
      <c r="F179" s="19">
        <f>IF(ISBLANK('ICC GRID'!A156),"---",IF('ICC GRID'!C156=0,"",'ICC GRID'!C156))</f>
        <v>50</v>
      </c>
      <c r="G179" s="47"/>
      <c r="H179" s="48"/>
      <c r="I179" s="32" t="str">
        <f t="shared" si="6"/>
        <v/>
      </c>
      <c r="J179" s="33" t="str">
        <f>IF(ISBLANK('ICC GRID'!A156),"---",IF(G179="","",IF(G179&lt;'ICC GRID'!C156,L179,E179)))</f>
        <v/>
      </c>
      <c r="K179" s="33" t="str">
        <f t="shared" si="7"/>
        <v/>
      </c>
      <c r="L179" s="18">
        <f>IF(ISBLANK('ICC GRID'!A156),"---",IF('ICC GRID'!B156=0,"",'ICC GRID'!B156))</f>
        <v>2.8</v>
      </c>
    </row>
    <row r="180" spans="1:12" ht="15.75" x14ac:dyDescent="0.2">
      <c r="A180" s="28" t="str">
        <f>IF(ISBLANK('ICC GRID'!A157),"---",'ICC GRID'!F157)</f>
        <v>Aesculus hippocastanum - READY FOR WINTER GRAFTING</v>
      </c>
      <c r="B180" s="29"/>
      <c r="C180" s="30" t="str">
        <f>IF(ISBLANK('ICC GRID'!A157),"---",TRIM('ICC GRID'!A157))</f>
        <v>1/4"</v>
      </c>
      <c r="D180" s="31">
        <f>IF(ISBLANK('ICC GRID'!A157),"---",'ICC GRID'!E157)</f>
        <v>25</v>
      </c>
      <c r="E180" s="18">
        <f>IF(ISBLANK('ICC GRID'!A157),"---",IF('ICC GRID'!D157=0,"",'ICC GRID'!D157))</f>
        <v>1.1000000000000001</v>
      </c>
      <c r="F180" s="19">
        <f>IF(ISBLANK('ICC GRID'!A157),"---",IF('ICC GRID'!C157=0,"",'ICC GRID'!C157))</f>
        <v>50</v>
      </c>
      <c r="G180" s="47"/>
      <c r="H180" s="48"/>
      <c r="I180" s="32" t="str">
        <f t="shared" si="6"/>
        <v/>
      </c>
      <c r="J180" s="33" t="str">
        <f>IF(ISBLANK('ICC GRID'!A157),"---",IF(G180="","",IF(G180&lt;'ICC GRID'!C157,L180,E180)))</f>
        <v/>
      </c>
      <c r="K180" s="33" t="str">
        <f t="shared" si="7"/>
        <v/>
      </c>
      <c r="L180" s="18">
        <f>IF(ISBLANK('ICC GRID'!A157),"---",IF('ICC GRID'!B157=0,"",'ICC GRID'!B157))</f>
        <v>1.95</v>
      </c>
    </row>
    <row r="181" spans="1:12" ht="15.75" x14ac:dyDescent="0.2">
      <c r="A181" s="28" t="str">
        <f>IF(ISBLANK('ICC GRID'!A158),"---",'ICC GRID'!F158)</f>
        <v>Aesculus hippocastanum - READY FOR WINTER GRAFTING</v>
      </c>
      <c r="B181" s="29"/>
      <c r="C181" s="30" t="str">
        <f>IF(ISBLANK('ICC GRID'!A158),"---",TRIM('ICC GRID'!A158))</f>
        <v>3/8"</v>
      </c>
      <c r="D181" s="31">
        <f>IF(ISBLANK('ICC GRID'!A158),"---",'ICC GRID'!E158)</f>
        <v>25</v>
      </c>
      <c r="E181" s="18">
        <f>IF(ISBLANK('ICC GRID'!A158),"---",IF('ICC GRID'!D158=0,"",'ICC GRID'!D158))</f>
        <v>1.25</v>
      </c>
      <c r="F181" s="19">
        <f>IF(ISBLANK('ICC GRID'!A158),"---",IF('ICC GRID'!C158=0,"",'ICC GRID'!C158))</f>
        <v>50</v>
      </c>
      <c r="G181" s="47"/>
      <c r="H181" s="48"/>
      <c r="I181" s="32" t="str">
        <f t="shared" si="6"/>
        <v/>
      </c>
      <c r="J181" s="33" t="str">
        <f>IF(ISBLANK('ICC GRID'!A158),"---",IF(G181="","",IF(G181&lt;'ICC GRID'!C158,L181,E181)))</f>
        <v/>
      </c>
      <c r="K181" s="33" t="str">
        <f t="shared" si="7"/>
        <v/>
      </c>
      <c r="L181" s="18">
        <f>IF(ISBLANK('ICC GRID'!A158),"---",IF('ICC GRID'!B158=0,"",'ICC GRID'!B158))</f>
        <v>2.2000000000000002</v>
      </c>
    </row>
    <row r="182" spans="1:12" ht="15.75" x14ac:dyDescent="0.2">
      <c r="A182" s="28" t="str">
        <f>IF(ISBLANK('ICC GRID'!A159),"---",'ICC GRID'!F159)</f>
        <v>Aesculus parviflora - VERY POPULAR</v>
      </c>
      <c r="B182" s="29"/>
      <c r="C182" s="30" t="str">
        <f>IF(ISBLANK('ICC GRID'!A159),"---",TRIM('ICC GRID'!A159))</f>
        <v>6-12"</v>
      </c>
      <c r="D182" s="31">
        <f>IF(ISBLANK('ICC GRID'!A159),"---",'ICC GRID'!E159)</f>
        <v>10</v>
      </c>
      <c r="E182" s="18">
        <f>IF(ISBLANK('ICC GRID'!A159),"---",IF('ICC GRID'!D159=0,"",'ICC GRID'!D159))</f>
        <v>5.8</v>
      </c>
      <c r="F182" s="19">
        <f>IF(ISBLANK('ICC GRID'!A159),"---",IF('ICC GRID'!C159=0,"",'ICC GRID'!C159))</f>
        <v>20</v>
      </c>
      <c r="G182" s="47"/>
      <c r="H182" s="48"/>
      <c r="I182" s="32" t="str">
        <f t="shared" si="6"/>
        <v/>
      </c>
      <c r="J182" s="33" t="str">
        <f>IF(ISBLANK('ICC GRID'!A159),"---",IF(G182="","",IF(G182&lt;'ICC GRID'!C159,L182,E182)))</f>
        <v/>
      </c>
      <c r="K182" s="33" t="str">
        <f t="shared" si="7"/>
        <v/>
      </c>
      <c r="L182" s="18">
        <f>IF(ISBLANK('ICC GRID'!A159),"---",IF('ICC GRID'!B159=0,"",'ICC GRID'!B159))</f>
        <v>10.15</v>
      </c>
    </row>
    <row r="183" spans="1:12" ht="15.75" x14ac:dyDescent="0.2">
      <c r="A183" s="28" t="str">
        <f>IF(ISBLANK('ICC GRID'!A160),"---",'ICC GRID'!F160)</f>
        <v>Aesculus parviflora - VERY POPULAR</v>
      </c>
      <c r="B183" s="29"/>
      <c r="C183" s="30" t="str">
        <f>IF(ISBLANK('ICC GRID'!A160),"---",TRIM('ICC GRID'!A160))</f>
        <v>1-2'</v>
      </c>
      <c r="D183" s="31">
        <f>IF(ISBLANK('ICC GRID'!A160),"---",'ICC GRID'!E160)</f>
        <v>10</v>
      </c>
      <c r="E183" s="18">
        <f>IF(ISBLANK('ICC GRID'!A160),"---",IF('ICC GRID'!D160=0,"",'ICC GRID'!D160))</f>
        <v>7.35</v>
      </c>
      <c r="F183" s="19">
        <f>IF(ISBLANK('ICC GRID'!A160),"---",IF('ICC GRID'!C160=0,"",'ICC GRID'!C160))</f>
        <v>20</v>
      </c>
      <c r="G183" s="47"/>
      <c r="H183" s="48"/>
      <c r="I183" s="32" t="str">
        <f t="shared" si="6"/>
        <v/>
      </c>
      <c r="J183" s="33" t="str">
        <f>IF(ISBLANK('ICC GRID'!A160),"---",IF(G183="","",IF(G183&lt;'ICC GRID'!C160,L183,E183)))</f>
        <v/>
      </c>
      <c r="K183" s="33" t="str">
        <f t="shared" si="7"/>
        <v/>
      </c>
      <c r="L183" s="18">
        <f>IF(ISBLANK('ICC GRID'!A160),"---",IF('ICC GRID'!B160=0,"",'ICC GRID'!B160))</f>
        <v>12.85</v>
      </c>
    </row>
    <row r="184" spans="1:12" ht="15.75" x14ac:dyDescent="0.2">
      <c r="A184" s="28" t="str">
        <f>IF(ISBLANK('ICC GRID'!A161),"---",'ICC GRID'!F161)</f>
        <v>Aesculus parviflora - VERY POPULAR</v>
      </c>
      <c r="B184" s="29"/>
      <c r="C184" s="30" t="str">
        <f>IF(ISBLANK('ICC GRID'!A161),"---",TRIM('ICC GRID'!A161))</f>
        <v>1-2' TR</v>
      </c>
      <c r="D184" s="31">
        <f>IF(ISBLANK('ICC GRID'!A161),"---",'ICC GRID'!E161)</f>
        <v>10</v>
      </c>
      <c r="E184" s="18">
        <f>IF(ISBLANK('ICC GRID'!A161),"---",IF('ICC GRID'!D161=0,"",'ICC GRID'!D161))</f>
        <v>8.4</v>
      </c>
      <c r="F184" s="19">
        <f>IF(ISBLANK('ICC GRID'!A161),"---",IF('ICC GRID'!C161=0,"",'ICC GRID'!C161))</f>
        <v>20</v>
      </c>
      <c r="G184" s="47"/>
      <c r="H184" s="48"/>
      <c r="I184" s="32" t="str">
        <f t="shared" si="6"/>
        <v/>
      </c>
      <c r="J184" s="33" t="str">
        <f>IF(ISBLANK('ICC GRID'!A161),"---",IF(G184="","",IF(G184&lt;'ICC GRID'!C161,L184,E184)))</f>
        <v/>
      </c>
      <c r="K184" s="33" t="str">
        <f t="shared" si="7"/>
        <v/>
      </c>
      <c r="L184" s="18">
        <f>IF(ISBLANK('ICC GRID'!A161),"---",IF('ICC GRID'!B161=0,"",'ICC GRID'!B161))</f>
        <v>14.7</v>
      </c>
    </row>
    <row r="185" spans="1:12" ht="15.75" x14ac:dyDescent="0.2">
      <c r="A185" s="28" t="str">
        <f>IF(ISBLANK('ICC GRID'!A162),"---",'ICC GRID'!F162)</f>
        <v>Aesculus pavia</v>
      </c>
      <c r="B185" s="29"/>
      <c r="C185" s="30" t="str">
        <f>IF(ISBLANK('ICC GRID'!A162),"---",TRIM('ICC GRID'!A162))</f>
        <v>4-6"</v>
      </c>
      <c r="D185" s="31">
        <f>IF(ISBLANK('ICC GRID'!A162),"---",'ICC GRID'!E162)</f>
        <v>25</v>
      </c>
      <c r="E185" s="18">
        <f>IF(ISBLANK('ICC GRID'!A162),"---",IF('ICC GRID'!D162=0,"",'ICC GRID'!D162))</f>
        <v>1.25</v>
      </c>
      <c r="F185" s="19">
        <f>IF(ISBLANK('ICC GRID'!A162),"---",IF('ICC GRID'!C162=0,"",'ICC GRID'!C162))</f>
        <v>50</v>
      </c>
      <c r="G185" s="47"/>
      <c r="H185" s="48"/>
      <c r="I185" s="32" t="str">
        <f t="shared" si="6"/>
        <v/>
      </c>
      <c r="J185" s="33" t="str">
        <f>IF(ISBLANK('ICC GRID'!A162),"---",IF(G185="","",IF(G185&lt;'ICC GRID'!C162,L185,E185)))</f>
        <v/>
      </c>
      <c r="K185" s="33" t="str">
        <f t="shared" si="7"/>
        <v/>
      </c>
      <c r="L185" s="18">
        <f>IF(ISBLANK('ICC GRID'!A162),"---",IF('ICC GRID'!B162=0,"",'ICC GRID'!B162))</f>
        <v>2.2000000000000002</v>
      </c>
    </row>
    <row r="186" spans="1:12" ht="15.75" x14ac:dyDescent="0.2">
      <c r="A186" s="28" t="str">
        <f>IF(ISBLANK('ICC GRID'!A163),"---",'ICC GRID'!F163)</f>
        <v>Aesculus pavia</v>
      </c>
      <c r="B186" s="29"/>
      <c r="C186" s="30" t="str">
        <f>IF(ISBLANK('ICC GRID'!A163),"---",TRIM('ICC GRID'!A163))</f>
        <v>6-12"</v>
      </c>
      <c r="D186" s="31">
        <f>IF(ISBLANK('ICC GRID'!A163),"---",'ICC GRID'!E163)</f>
        <v>25</v>
      </c>
      <c r="E186" s="18">
        <f>IF(ISBLANK('ICC GRID'!A163),"---",IF('ICC GRID'!D163=0,"",'ICC GRID'!D163))</f>
        <v>1.55</v>
      </c>
      <c r="F186" s="19">
        <f>IF(ISBLANK('ICC GRID'!A163),"---",IF('ICC GRID'!C163=0,"",'ICC GRID'!C163))</f>
        <v>50</v>
      </c>
      <c r="G186" s="47"/>
      <c r="H186" s="48"/>
      <c r="I186" s="32" t="str">
        <f t="shared" si="6"/>
        <v/>
      </c>
      <c r="J186" s="33" t="str">
        <f>IF(ISBLANK('ICC GRID'!A163),"---",IF(G186="","",IF(G186&lt;'ICC GRID'!C163,L186,E186)))</f>
        <v/>
      </c>
      <c r="K186" s="33" t="str">
        <f t="shared" si="7"/>
        <v/>
      </c>
      <c r="L186" s="18">
        <f>IF(ISBLANK('ICC GRID'!A163),"---",IF('ICC GRID'!B163=0,"",'ICC GRID'!B163))</f>
        <v>2.75</v>
      </c>
    </row>
    <row r="187" spans="1:12" ht="15.75" x14ac:dyDescent="0.2">
      <c r="A187" s="28" t="str">
        <f>IF(ISBLANK('ICC GRID'!A164),"---",'ICC GRID'!F164)</f>
        <v>Aesculus pavia</v>
      </c>
      <c r="B187" s="29"/>
      <c r="C187" s="30" t="str">
        <f>IF(ISBLANK('ICC GRID'!A164),"---",TRIM('ICC GRID'!A164))</f>
        <v>1-2'</v>
      </c>
      <c r="D187" s="31">
        <f>IF(ISBLANK('ICC GRID'!A164),"---",'ICC GRID'!E164)</f>
        <v>10</v>
      </c>
      <c r="E187" s="18">
        <f>IF(ISBLANK('ICC GRID'!A164),"---",IF('ICC GRID'!D164=0,"",'ICC GRID'!D164))</f>
        <v>1.9</v>
      </c>
      <c r="F187" s="19">
        <f>IF(ISBLANK('ICC GRID'!A164),"---",IF('ICC GRID'!C164=0,"",'ICC GRID'!C164))</f>
        <v>50</v>
      </c>
      <c r="G187" s="47"/>
      <c r="H187" s="48"/>
      <c r="I187" s="32" t="str">
        <f t="shared" si="6"/>
        <v/>
      </c>
      <c r="J187" s="33" t="str">
        <f>IF(ISBLANK('ICC GRID'!A164),"---",IF(G187="","",IF(G187&lt;'ICC GRID'!C164,L187,E187)))</f>
        <v/>
      </c>
      <c r="K187" s="33" t="str">
        <f t="shared" si="7"/>
        <v/>
      </c>
      <c r="L187" s="18">
        <f>IF(ISBLANK('ICC GRID'!A164),"---",IF('ICC GRID'!B164=0,"",'ICC GRID'!B164))</f>
        <v>3.35</v>
      </c>
    </row>
    <row r="188" spans="1:12" ht="15.75" x14ac:dyDescent="0.2">
      <c r="A188" s="28" t="str">
        <f>IF(ISBLANK('ICC GRID'!A165),"---",'ICC GRID'!F165)</f>
        <v>Aesculus turbinata</v>
      </c>
      <c r="B188" s="29"/>
      <c r="C188" s="30" t="str">
        <f>IF(ISBLANK('ICC GRID'!A165),"---",TRIM('ICC GRID'!A165))</f>
        <v>1-2'</v>
      </c>
      <c r="D188" s="31">
        <f>IF(ISBLANK('ICC GRID'!A165),"---",'ICC GRID'!E165)</f>
        <v>25</v>
      </c>
      <c r="E188" s="18">
        <f>IF(ISBLANK('ICC GRID'!A165),"---",IF('ICC GRID'!D165=0,"",'ICC GRID'!D165))</f>
        <v>1.6</v>
      </c>
      <c r="F188" s="19">
        <f>IF(ISBLANK('ICC GRID'!A165),"---",IF('ICC GRID'!C165=0,"",'ICC GRID'!C165))</f>
        <v>50</v>
      </c>
      <c r="G188" s="47"/>
      <c r="H188" s="48"/>
      <c r="I188" s="32" t="str">
        <f t="shared" si="6"/>
        <v/>
      </c>
      <c r="J188" s="33" t="str">
        <f>IF(ISBLANK('ICC GRID'!A165),"---",IF(G188="","",IF(G188&lt;'ICC GRID'!C165,L188,E188)))</f>
        <v/>
      </c>
      <c r="K188" s="33" t="str">
        <f t="shared" si="7"/>
        <v/>
      </c>
      <c r="L188" s="18">
        <f>IF(ISBLANK('ICC GRID'!A165),"---",IF('ICC GRID'!B165=0,"",'ICC GRID'!B165))</f>
        <v>2.8</v>
      </c>
    </row>
    <row r="189" spans="1:12" ht="15.75" x14ac:dyDescent="0.2">
      <c r="A189" s="28" t="str">
        <f>IF(ISBLANK('ICC GRID'!A166),"---",'ICC GRID'!F166)</f>
        <v>Aesculus x carnea 'Fort McNair'</v>
      </c>
      <c r="B189" s="29"/>
      <c r="C189" s="30" t="str">
        <f>IF(ISBLANK('ICC GRID'!A166),"---",TRIM('ICC GRID'!A166))</f>
        <v>3-4'</v>
      </c>
      <c r="D189" s="31">
        <f>IF(ISBLANK('ICC GRID'!A166),"---",'ICC GRID'!E166)</f>
        <v>5</v>
      </c>
      <c r="E189" s="18">
        <f>IF(ISBLANK('ICC GRID'!A166),"---",IF('ICC GRID'!D166=0,"",'ICC GRID'!D166))</f>
        <v>16.100000000000001</v>
      </c>
      <c r="F189" s="19">
        <f>IF(ISBLANK('ICC GRID'!A166),"---",IF('ICC GRID'!C166=0,"",'ICC GRID'!C166))</f>
        <v>10</v>
      </c>
      <c r="G189" s="47"/>
      <c r="H189" s="48"/>
      <c r="I189" s="32" t="str">
        <f t="shared" si="6"/>
        <v/>
      </c>
      <c r="J189" s="33" t="str">
        <f>IF(ISBLANK('ICC GRID'!A166),"---",IF(G189="","",IF(G189&lt;'ICC GRID'!C166,L189,E189)))</f>
        <v/>
      </c>
      <c r="K189" s="33" t="str">
        <f t="shared" si="7"/>
        <v/>
      </c>
      <c r="L189" s="18">
        <f>IF(ISBLANK('ICC GRID'!A166),"---",IF('ICC GRID'!B166=0,"",'ICC GRID'!B166))</f>
        <v>28.2</v>
      </c>
    </row>
    <row r="190" spans="1:12" ht="15.75" x14ac:dyDescent="0.2">
      <c r="A190" s="28" t="str">
        <f>IF(ISBLANK('ICC GRID'!A167),"---",'ICC GRID'!F167)</f>
        <v>Albizia julibrissin 'Summer Chocolate' PP 13,822 - UNBEATABLE</v>
      </c>
      <c r="B190" s="29"/>
      <c r="C190" s="30" t="str">
        <f>IF(ISBLANK('ICC GRID'!A167),"---",TRIM('ICC GRID'!A167))</f>
        <v>#1 1-2'</v>
      </c>
      <c r="D190" s="31">
        <f>IF(ISBLANK('ICC GRID'!A167),"---",'ICC GRID'!E167)</f>
        <v>5</v>
      </c>
      <c r="E190" s="18">
        <f>IF(ISBLANK('ICC GRID'!A167),"---",IF('ICC GRID'!D167=0,"",'ICC GRID'!D167))</f>
        <v>11.5</v>
      </c>
      <c r="F190" s="19">
        <f>IF(ISBLANK('ICC GRID'!A167),"---",IF('ICC GRID'!C167=0,"",'ICC GRID'!C167))</f>
        <v>10</v>
      </c>
      <c r="G190" s="47"/>
      <c r="H190" s="48"/>
      <c r="I190" s="32" t="str">
        <f t="shared" si="6"/>
        <v/>
      </c>
      <c r="J190" s="33" t="str">
        <f>IF(ISBLANK('ICC GRID'!A167),"---",IF(G190="","",IF(G190&lt;'ICC GRID'!C167,L190,E190)))</f>
        <v/>
      </c>
      <c r="K190" s="33" t="str">
        <f t="shared" si="7"/>
        <v/>
      </c>
      <c r="L190" s="18">
        <f>IF(ISBLANK('ICC GRID'!A167),"---",IF('ICC GRID'!B167=0,"",'ICC GRID'!B167))</f>
        <v>20.149999999999999</v>
      </c>
    </row>
    <row r="191" spans="1:12" ht="15.75" x14ac:dyDescent="0.2">
      <c r="A191" s="28" t="str">
        <f>IF(ISBLANK('ICC GRID'!A168),"---",'ICC GRID'!F168)</f>
        <v>Albizia julibrissin 'Summer Chocolate' PP 13,822 - UNBEATABLE</v>
      </c>
      <c r="B191" s="29"/>
      <c r="C191" s="30" t="str">
        <f>IF(ISBLANK('ICC GRID'!A168),"---",TRIM('ICC GRID'!A168))</f>
        <v>#1 2-3'</v>
      </c>
      <c r="D191" s="31">
        <f>IF(ISBLANK('ICC GRID'!A168),"---",'ICC GRID'!E168)</f>
        <v>5</v>
      </c>
      <c r="E191" s="18">
        <f>IF(ISBLANK('ICC GRID'!A168),"---",IF('ICC GRID'!D168=0,"",'ICC GRID'!D168))</f>
        <v>13.5</v>
      </c>
      <c r="F191" s="19">
        <f>IF(ISBLANK('ICC GRID'!A168),"---",IF('ICC GRID'!C168=0,"",'ICC GRID'!C168))</f>
        <v>10</v>
      </c>
      <c r="G191" s="47"/>
      <c r="H191" s="48"/>
      <c r="I191" s="32" t="str">
        <f t="shared" si="6"/>
        <v/>
      </c>
      <c r="J191" s="33" t="str">
        <f>IF(ISBLANK('ICC GRID'!A168),"---",IF(G191="","",IF(G191&lt;'ICC GRID'!C168,L191,E191)))</f>
        <v/>
      </c>
      <c r="K191" s="33" t="str">
        <f t="shared" si="7"/>
        <v/>
      </c>
      <c r="L191" s="18">
        <f>IF(ISBLANK('ICC GRID'!A168),"---",IF('ICC GRID'!B168=0,"",'ICC GRID'!B168))</f>
        <v>23.65</v>
      </c>
    </row>
    <row r="192" spans="1:12" ht="15.75" x14ac:dyDescent="0.2">
      <c r="A192" s="28" t="str">
        <f>IF(ISBLANK('ICC GRID'!A169),"---",'ICC GRID'!F169)</f>
        <v>Albizia julibrissin 'Summer Chocolate' PP 13,822 - UNBEATABLE</v>
      </c>
      <c r="B192" s="29"/>
      <c r="C192" s="30" t="str">
        <f>IF(ISBLANK('ICC GRID'!A169),"---",TRIM('ICC GRID'!A169))</f>
        <v>#1 3-4'</v>
      </c>
      <c r="D192" s="31">
        <f>IF(ISBLANK('ICC GRID'!A169),"---",'ICC GRID'!E169)</f>
        <v>5</v>
      </c>
      <c r="E192" s="18">
        <f>IF(ISBLANK('ICC GRID'!A169),"---",IF('ICC GRID'!D169=0,"",'ICC GRID'!D169))</f>
        <v>15.85</v>
      </c>
      <c r="F192" s="19">
        <f>IF(ISBLANK('ICC GRID'!A169),"---",IF('ICC GRID'!C169=0,"",'ICC GRID'!C169))</f>
        <v>10</v>
      </c>
      <c r="G192" s="47"/>
      <c r="H192" s="48"/>
      <c r="I192" s="32" t="str">
        <f t="shared" si="6"/>
        <v/>
      </c>
      <c r="J192" s="33" t="str">
        <f>IF(ISBLANK('ICC GRID'!A169),"---",IF(G192="","",IF(G192&lt;'ICC GRID'!C169,L192,E192)))</f>
        <v/>
      </c>
      <c r="K192" s="33" t="str">
        <f t="shared" si="7"/>
        <v/>
      </c>
      <c r="L192" s="18">
        <f>IF(ISBLANK('ICC GRID'!A169),"---",IF('ICC GRID'!B169=0,"",'ICC GRID'!B169))</f>
        <v>27.75</v>
      </c>
    </row>
    <row r="193" spans="1:12" ht="15.75" x14ac:dyDescent="0.2">
      <c r="A193" s="28" t="str">
        <f>IF(ISBLANK('ICC GRID'!A170),"---",'ICC GRID'!F170)</f>
        <v>Albizia julibrissin 'Summer Chocolate' PP 13,822 - UNBEATABLE</v>
      </c>
      <c r="B193" s="29"/>
      <c r="C193" s="30" t="str">
        <f>IF(ISBLANK('ICC GRID'!A170),"---",TRIM('ICC GRID'!A170))</f>
        <v>#1 4-5'</v>
      </c>
      <c r="D193" s="31">
        <f>IF(ISBLANK('ICC GRID'!A170),"---",'ICC GRID'!E170)</f>
        <v>5</v>
      </c>
      <c r="E193" s="18">
        <f>IF(ISBLANK('ICC GRID'!A170),"---",IF('ICC GRID'!D170=0,"",'ICC GRID'!D170))</f>
        <v>17.850000000000001</v>
      </c>
      <c r="F193" s="19">
        <f>IF(ISBLANK('ICC GRID'!A170),"---",IF('ICC GRID'!C170=0,"",'ICC GRID'!C170))</f>
        <v>10</v>
      </c>
      <c r="G193" s="47"/>
      <c r="H193" s="48"/>
      <c r="I193" s="32" t="str">
        <f t="shared" si="6"/>
        <v/>
      </c>
      <c r="J193" s="33" t="str">
        <f>IF(ISBLANK('ICC GRID'!A170),"---",IF(G193="","",IF(G193&lt;'ICC GRID'!C170,L193,E193)))</f>
        <v/>
      </c>
      <c r="K193" s="33" t="str">
        <f t="shared" si="7"/>
        <v/>
      </c>
      <c r="L193" s="18">
        <f>IF(ISBLANK('ICC GRID'!A170),"---",IF('ICC GRID'!B170=0,"",'ICC GRID'!B170))</f>
        <v>31.25</v>
      </c>
    </row>
    <row r="194" spans="1:12" ht="15.75" x14ac:dyDescent="0.2">
      <c r="A194" s="28" t="str">
        <f>IF(ISBLANK('ICC GRID'!A171),"---",'ICC GRID'!F171)</f>
        <v>Alnus rubra</v>
      </c>
      <c r="B194" s="29"/>
      <c r="C194" s="30" t="str">
        <f>IF(ISBLANK('ICC GRID'!A171),"---",TRIM('ICC GRID'!A171))</f>
        <v>1-2'</v>
      </c>
      <c r="D194" s="31">
        <f>IF(ISBLANK('ICC GRID'!A171),"---",'ICC GRID'!E171)</f>
        <v>25</v>
      </c>
      <c r="E194" s="18">
        <f>IF(ISBLANK('ICC GRID'!A171),"---",IF('ICC GRID'!D171=0,"",'ICC GRID'!D171))</f>
        <v>0.95</v>
      </c>
      <c r="F194" s="19">
        <f>IF(ISBLANK('ICC GRID'!A171),"---",IF('ICC GRID'!C171=0,"",'ICC GRID'!C171))</f>
        <v>50</v>
      </c>
      <c r="G194" s="47"/>
      <c r="H194" s="48"/>
      <c r="I194" s="32" t="str">
        <f t="shared" si="6"/>
        <v/>
      </c>
      <c r="J194" s="33" t="str">
        <f>IF(ISBLANK('ICC GRID'!A171),"---",IF(G194="","",IF(G194&lt;'ICC GRID'!C171,L194,E194)))</f>
        <v/>
      </c>
      <c r="K194" s="33" t="str">
        <f t="shared" si="7"/>
        <v/>
      </c>
      <c r="L194" s="18">
        <f>IF(ISBLANK('ICC GRID'!A171),"---",IF('ICC GRID'!B171=0,"",'ICC GRID'!B171))</f>
        <v>1.7</v>
      </c>
    </row>
    <row r="195" spans="1:12" ht="15.75" x14ac:dyDescent="0.2">
      <c r="A195" s="28" t="str">
        <f>IF(ISBLANK('ICC GRID'!A172),"---",'ICC GRID'!F172)</f>
        <v>Alnus rubra</v>
      </c>
      <c r="B195" s="29"/>
      <c r="C195" s="30" t="str">
        <f>IF(ISBLANK('ICC GRID'!A172),"---",TRIM('ICC GRID'!A172))</f>
        <v>2-3'</v>
      </c>
      <c r="D195" s="31">
        <f>IF(ISBLANK('ICC GRID'!A172),"---",'ICC GRID'!E172)</f>
        <v>25</v>
      </c>
      <c r="E195" s="18">
        <f>IF(ISBLANK('ICC GRID'!A172),"---",IF('ICC GRID'!D172=0,"",'ICC GRID'!D172))</f>
        <v>1.25</v>
      </c>
      <c r="F195" s="19">
        <f>IF(ISBLANK('ICC GRID'!A172),"---",IF('ICC GRID'!C172=0,"",'ICC GRID'!C172))</f>
        <v>50</v>
      </c>
      <c r="G195" s="47"/>
      <c r="H195" s="48"/>
      <c r="I195" s="32" t="str">
        <f t="shared" si="6"/>
        <v/>
      </c>
      <c r="J195" s="33" t="str">
        <f>IF(ISBLANK('ICC GRID'!A172),"---",IF(G195="","",IF(G195&lt;'ICC GRID'!C172,L195,E195)))</f>
        <v/>
      </c>
      <c r="K195" s="33" t="str">
        <f t="shared" si="7"/>
        <v/>
      </c>
      <c r="L195" s="18">
        <f>IF(ISBLANK('ICC GRID'!A172),"---",IF('ICC GRID'!B172=0,"",'ICC GRID'!B172))</f>
        <v>2.2000000000000002</v>
      </c>
    </row>
    <row r="196" spans="1:12" ht="15.75" x14ac:dyDescent="0.2">
      <c r="A196" s="28" t="str">
        <f>IF(ISBLANK('ICC GRID'!A173),"---",'ICC GRID'!F173)</f>
        <v>Alnus rubra</v>
      </c>
      <c r="B196" s="29"/>
      <c r="C196" s="30" t="str">
        <f>IF(ISBLANK('ICC GRID'!A173),"---",TRIM('ICC GRID'!A173))</f>
        <v>3-4'</v>
      </c>
      <c r="D196" s="31">
        <f>IF(ISBLANK('ICC GRID'!A173),"---",'ICC GRID'!E173)</f>
        <v>10</v>
      </c>
      <c r="E196" s="18">
        <f>IF(ISBLANK('ICC GRID'!A173),"---",IF('ICC GRID'!D173=0,"",'ICC GRID'!D173))</f>
        <v>1.5</v>
      </c>
      <c r="F196" s="19">
        <f>IF(ISBLANK('ICC GRID'!A173),"---",IF('ICC GRID'!C173=0,"",'ICC GRID'!C173))</f>
        <v>50</v>
      </c>
      <c r="G196" s="47"/>
      <c r="H196" s="48"/>
      <c r="I196" s="32" t="str">
        <f t="shared" si="6"/>
        <v/>
      </c>
      <c r="J196" s="33" t="str">
        <f>IF(ISBLANK('ICC GRID'!A173),"---",IF(G196="","",IF(G196&lt;'ICC GRID'!C173,L196,E196)))</f>
        <v/>
      </c>
      <c r="K196" s="33" t="str">
        <f t="shared" si="7"/>
        <v/>
      </c>
      <c r="L196" s="18">
        <f>IF(ISBLANK('ICC GRID'!A173),"---",IF('ICC GRID'!B173=0,"",'ICC GRID'!B173))</f>
        <v>2.65</v>
      </c>
    </row>
    <row r="197" spans="1:12" ht="15.75" x14ac:dyDescent="0.2">
      <c r="A197" s="28" t="str">
        <f>IF(ISBLANK('ICC GRID'!A174),"---",'ICC GRID'!F174)</f>
        <v>Araucaria araucana</v>
      </c>
      <c r="B197" s="29"/>
      <c r="C197" s="30" t="str">
        <f>IF(ISBLANK('ICC GRID'!A174),"---",TRIM('ICC GRID'!A174))</f>
        <v>LP</v>
      </c>
      <c r="D197" s="31">
        <f>IF(ISBLANK('ICC GRID'!A174),"---",'ICC GRID'!E174)</f>
        <v>10</v>
      </c>
      <c r="E197" s="18">
        <f>IF(ISBLANK('ICC GRID'!A174),"---",IF('ICC GRID'!D174=0,"",'ICC GRID'!D174))</f>
        <v>6.95</v>
      </c>
      <c r="F197" s="19">
        <f>IF(ISBLANK('ICC GRID'!A174),"---",IF('ICC GRID'!C174=0,"",'ICC GRID'!C174))</f>
        <v>20</v>
      </c>
      <c r="G197" s="47"/>
      <c r="H197" s="48"/>
      <c r="I197" s="32" t="str">
        <f t="shared" si="6"/>
        <v/>
      </c>
      <c r="J197" s="33" t="str">
        <f>IF(ISBLANK('ICC GRID'!A174),"---",IF(G197="","",IF(G197&lt;'ICC GRID'!C174,L197,E197)))</f>
        <v/>
      </c>
      <c r="K197" s="33" t="str">
        <f t="shared" si="7"/>
        <v/>
      </c>
      <c r="L197" s="18">
        <f>IF(ISBLANK('ICC GRID'!A174),"---",IF('ICC GRID'!B174=0,"",'ICC GRID'!B174))</f>
        <v>12.2</v>
      </c>
    </row>
    <row r="198" spans="1:12" ht="15.75" x14ac:dyDescent="0.2">
      <c r="A198" s="28" t="str">
        <f>IF(ISBLANK('ICC GRID'!A175),"---",'ICC GRID'!F175)</f>
        <v xml:space="preserve">Arbutus 'Marina' </v>
      </c>
      <c r="B198" s="29"/>
      <c r="C198" s="30" t="str">
        <f>IF(ISBLANK('ICC GRID'!A175),"---",TRIM('ICC GRID'!A175))</f>
        <v>MP RC</v>
      </c>
      <c r="D198" s="31">
        <f>IF(ISBLANK('ICC GRID'!A175),"---",'ICC GRID'!E175)</f>
        <v>25</v>
      </c>
      <c r="E198" s="18">
        <f>IF(ISBLANK('ICC GRID'!A175),"---",IF('ICC GRID'!D175=0,"",'ICC GRID'!D175))</f>
        <v>4</v>
      </c>
      <c r="F198" s="19">
        <f>IF(ISBLANK('ICC GRID'!A175),"---",IF('ICC GRID'!C175=0,"",'ICC GRID'!C175))</f>
        <v>50</v>
      </c>
      <c r="G198" s="47"/>
      <c r="H198" s="48"/>
      <c r="I198" s="32" t="str">
        <f t="shared" si="6"/>
        <v/>
      </c>
      <c r="J198" s="33" t="str">
        <f>IF(ISBLANK('ICC GRID'!A175),"---",IF(G198="","",IF(G198&lt;'ICC GRID'!C175,L198,E198)))</f>
        <v/>
      </c>
      <c r="K198" s="33" t="str">
        <f t="shared" si="7"/>
        <v/>
      </c>
      <c r="L198" s="18">
        <f>IF(ISBLANK('ICC GRID'!A175),"---",IF('ICC GRID'!B175=0,"",'ICC GRID'!B175))</f>
        <v>7</v>
      </c>
    </row>
    <row r="199" spans="1:12" ht="15.75" x14ac:dyDescent="0.2">
      <c r="A199" s="28" t="str">
        <f>IF(ISBLANK('ICC GRID'!A176),"---",'ICC GRID'!F176)</f>
        <v>Arbutus 'Marina' - STRAIGHT TRUNKS</v>
      </c>
      <c r="B199" s="29"/>
      <c r="C199" s="30" t="str">
        <f>IF(ISBLANK('ICC GRID'!A176),"---",TRIM('ICC GRID'!A176))</f>
        <v>LP</v>
      </c>
      <c r="D199" s="31">
        <f>IF(ISBLANK('ICC GRID'!A176),"---",'ICC GRID'!E176)</f>
        <v>10</v>
      </c>
      <c r="E199" s="18">
        <f>IF(ISBLANK('ICC GRID'!A176),"---",IF('ICC GRID'!D176=0,"",'ICC GRID'!D176))</f>
        <v>6.5</v>
      </c>
      <c r="F199" s="19">
        <f>IF(ISBLANK('ICC GRID'!A176),"---",IF('ICC GRID'!C176=0,"",'ICC GRID'!C176))</f>
        <v>20</v>
      </c>
      <c r="G199" s="47"/>
      <c r="H199" s="48"/>
      <c r="I199" s="32" t="str">
        <f t="shared" si="6"/>
        <v/>
      </c>
      <c r="J199" s="33" t="str">
        <f>IF(ISBLANK('ICC GRID'!A176),"---",IF(G199="","",IF(G199&lt;'ICC GRID'!C176,L199,E199)))</f>
        <v/>
      </c>
      <c r="K199" s="33" t="str">
        <f t="shared" si="7"/>
        <v/>
      </c>
      <c r="L199" s="18">
        <f>IF(ISBLANK('ICC GRID'!A176),"---",IF('ICC GRID'!B176=0,"",'ICC GRID'!B176))</f>
        <v>10.25</v>
      </c>
    </row>
    <row r="200" spans="1:12" ht="15.75" x14ac:dyDescent="0.2">
      <c r="A200" s="28" t="str">
        <f>IF(ISBLANK('ICC GRID'!A177),"---",'ICC GRID'!F177)</f>
        <v>Arbutus arizonica</v>
      </c>
      <c r="B200" s="29"/>
      <c r="C200" s="30" t="str">
        <f>IF(ISBLANK('ICC GRID'!A177),"---",TRIM('ICC GRID'!A177))</f>
        <v>LP</v>
      </c>
      <c r="D200" s="31">
        <f>IF(ISBLANK('ICC GRID'!A177),"---",'ICC GRID'!E177)</f>
        <v>10</v>
      </c>
      <c r="E200" s="18">
        <f>IF(ISBLANK('ICC GRID'!A177),"---",IF('ICC GRID'!D177=0,"",'ICC GRID'!D177))</f>
        <v>4.95</v>
      </c>
      <c r="F200" s="19">
        <f>IF(ISBLANK('ICC GRID'!A177),"---",IF('ICC GRID'!C177=0,"",'ICC GRID'!C177))</f>
        <v>20</v>
      </c>
      <c r="G200" s="47"/>
      <c r="H200" s="48"/>
      <c r="I200" s="32" t="str">
        <f t="shared" si="6"/>
        <v/>
      </c>
      <c r="J200" s="33" t="str">
        <f>IF(ISBLANK('ICC GRID'!A177),"---",IF(G200="","",IF(G200&lt;'ICC GRID'!C177,L200,E200)))</f>
        <v/>
      </c>
      <c r="K200" s="33" t="str">
        <f t="shared" si="7"/>
        <v/>
      </c>
      <c r="L200" s="18">
        <f>IF(ISBLANK('ICC GRID'!A177),"---",IF('ICC GRID'!B177=0,"",'ICC GRID'!B177))</f>
        <v>8.6999999999999993</v>
      </c>
    </row>
    <row r="201" spans="1:12" ht="15.75" x14ac:dyDescent="0.2">
      <c r="A201" s="28" t="str">
        <f>IF(ISBLANK('ICC GRID'!A178),"---",'ICC GRID'!F178)</f>
        <v>Arbutus menziesii</v>
      </c>
      <c r="B201" s="29"/>
      <c r="C201" s="30" t="str">
        <f>IF(ISBLANK('ICC GRID'!A178),"---",TRIM('ICC GRID'!A178))</f>
        <v>MP</v>
      </c>
      <c r="D201" s="31">
        <f>IF(ISBLANK('ICC GRID'!A178),"---",'ICC GRID'!E178)</f>
        <v>25</v>
      </c>
      <c r="E201" s="18">
        <f>IF(ISBLANK('ICC GRID'!A178),"---",IF('ICC GRID'!D178=0,"",'ICC GRID'!D178))</f>
        <v>1.55</v>
      </c>
      <c r="F201" s="19">
        <f>IF(ISBLANK('ICC GRID'!A178),"---",IF('ICC GRID'!C178=0,"",'ICC GRID'!C178))</f>
        <v>50</v>
      </c>
      <c r="G201" s="47"/>
      <c r="H201" s="48"/>
      <c r="I201" s="32" t="str">
        <f t="shared" si="6"/>
        <v/>
      </c>
      <c r="J201" s="33" t="str">
        <f>IF(ISBLANK('ICC GRID'!A178),"---",IF(G201="","",IF(G201&lt;'ICC GRID'!C178,L201,E201)))</f>
        <v/>
      </c>
      <c r="K201" s="33" t="str">
        <f t="shared" si="7"/>
        <v/>
      </c>
      <c r="L201" s="18">
        <f>IF(ISBLANK('ICC GRID'!A178),"---",IF('ICC GRID'!B178=0,"",'ICC GRID'!B178))</f>
        <v>2.7</v>
      </c>
    </row>
    <row r="202" spans="1:12" ht="15.75" x14ac:dyDescent="0.2">
      <c r="A202" s="28" t="str">
        <f>IF(ISBLANK('ICC GRID'!A179),"---",'ICC GRID'!F179)</f>
        <v>Asimina triloba - READY FOR GRAFTING</v>
      </c>
      <c r="B202" s="29"/>
      <c r="C202" s="30" t="str">
        <f>IF(ISBLANK('ICC GRID'!A179),"---",TRIM('ICC GRID'!A179))</f>
        <v>LP 3/16"</v>
      </c>
      <c r="D202" s="31">
        <f>IF(ISBLANK('ICC GRID'!A179),"---",'ICC GRID'!E179)</f>
        <v>10</v>
      </c>
      <c r="E202" s="18">
        <f>IF(ISBLANK('ICC GRID'!A179),"---",IF('ICC GRID'!D179=0,"",'ICC GRID'!D179))</f>
        <v>3.65</v>
      </c>
      <c r="F202" s="19">
        <f>IF(ISBLANK('ICC GRID'!A179),"---",IF('ICC GRID'!C179=0,"",'ICC GRID'!C179))</f>
        <v>20</v>
      </c>
      <c r="G202" s="47"/>
      <c r="H202" s="48"/>
      <c r="I202" s="32" t="str">
        <f t="shared" si="6"/>
        <v/>
      </c>
      <c r="J202" s="33" t="str">
        <f>IF(ISBLANK('ICC GRID'!A179),"---",IF(G202="","",IF(G202&lt;'ICC GRID'!C179,L202,E202)))</f>
        <v/>
      </c>
      <c r="K202" s="33" t="str">
        <f t="shared" si="7"/>
        <v/>
      </c>
      <c r="L202" s="18">
        <f>IF(ISBLANK('ICC GRID'!A179),"---",IF('ICC GRID'!B179=0,"",'ICC GRID'!B179))</f>
        <v>6.4</v>
      </c>
    </row>
    <row r="203" spans="1:12" ht="15.75" x14ac:dyDescent="0.2">
      <c r="A203" s="28" t="str">
        <f>IF(ISBLANK('ICC GRID'!A180),"---",'ICC GRID'!F180)</f>
        <v>Asimina triloba - READY FOR GRAFTING</v>
      </c>
      <c r="B203" s="29"/>
      <c r="C203" s="30" t="str">
        <f>IF(ISBLANK('ICC GRID'!A180),"---",TRIM('ICC GRID'!A180))</f>
        <v>LP 1/4"</v>
      </c>
      <c r="D203" s="31">
        <f>IF(ISBLANK('ICC GRID'!A180),"---",'ICC GRID'!E180)</f>
        <v>10</v>
      </c>
      <c r="E203" s="18">
        <f>IF(ISBLANK('ICC GRID'!A180),"---",IF('ICC GRID'!D180=0,"",'ICC GRID'!D180))</f>
        <v>4.1500000000000004</v>
      </c>
      <c r="F203" s="19">
        <f>IF(ISBLANK('ICC GRID'!A180),"---",IF('ICC GRID'!C180=0,"",'ICC GRID'!C180))</f>
        <v>20</v>
      </c>
      <c r="G203" s="47"/>
      <c r="H203" s="48"/>
      <c r="I203" s="32" t="str">
        <f t="shared" si="6"/>
        <v/>
      </c>
      <c r="J203" s="33" t="str">
        <f>IF(ISBLANK('ICC GRID'!A180),"---",IF(G203="","",IF(G203&lt;'ICC GRID'!C180,L203,E203)))</f>
        <v/>
      </c>
      <c r="K203" s="33" t="str">
        <f t="shared" si="7"/>
        <v/>
      </c>
      <c r="L203" s="18">
        <f>IF(ISBLANK('ICC GRID'!A180),"---",IF('ICC GRID'!B180=0,"",'ICC GRID'!B180))</f>
        <v>7.3</v>
      </c>
    </row>
    <row r="204" spans="1:12" ht="15.75" x14ac:dyDescent="0.2">
      <c r="A204" s="28" t="str">
        <f>IF(ISBLANK('ICC GRID'!A181),"---",'ICC GRID'!F181)</f>
        <v>Asimina triloba - READY FOR GRAFTING</v>
      </c>
      <c r="B204" s="29"/>
      <c r="C204" s="30" t="str">
        <f>IF(ISBLANK('ICC GRID'!A181),"---",TRIM('ICC GRID'!A181))</f>
        <v>LP 3/8"</v>
      </c>
      <c r="D204" s="31">
        <f>IF(ISBLANK('ICC GRID'!A181),"---",'ICC GRID'!E181)</f>
        <v>10</v>
      </c>
      <c r="E204" s="18">
        <f>IF(ISBLANK('ICC GRID'!A181),"---",IF('ICC GRID'!D181=0,"",'ICC GRID'!D181))</f>
        <v>4.7</v>
      </c>
      <c r="F204" s="19">
        <f>IF(ISBLANK('ICC GRID'!A181),"---",IF('ICC GRID'!C181=0,"",'ICC GRID'!C181))</f>
        <v>20</v>
      </c>
      <c r="G204" s="47"/>
      <c r="H204" s="48"/>
      <c r="I204" s="32" t="str">
        <f t="shared" si="6"/>
        <v/>
      </c>
      <c r="J204" s="33" t="str">
        <f>IF(ISBLANK('ICC GRID'!A181),"---",IF(G204="","",IF(G204&lt;'ICC GRID'!C181,L204,E204)))</f>
        <v/>
      </c>
      <c r="K204" s="33" t="str">
        <f t="shared" si="7"/>
        <v/>
      </c>
      <c r="L204" s="18">
        <f>IF(ISBLANK('ICC GRID'!A181),"---",IF('ICC GRID'!B181=0,"",'ICC GRID'!B181))</f>
        <v>8.25</v>
      </c>
    </row>
    <row r="205" spans="1:12" ht="15.75" x14ac:dyDescent="0.2">
      <c r="A205" s="28" t="str">
        <f>IF(ISBLANK('ICC GRID'!A182),"---",'ICC GRID'!F182)</f>
        <v>Asimina triloba</v>
      </c>
      <c r="B205" s="29"/>
      <c r="C205" s="30" t="str">
        <f>IF(ISBLANK('ICC GRID'!A182),"---",TRIM('ICC GRID'!A182))</f>
        <v>3/16"</v>
      </c>
      <c r="D205" s="31">
        <f>IF(ISBLANK('ICC GRID'!A182),"---",'ICC GRID'!E182)</f>
        <v>25</v>
      </c>
      <c r="E205" s="18">
        <f>IF(ISBLANK('ICC GRID'!A182),"---",IF('ICC GRID'!D182=0,"",'ICC GRID'!D182))</f>
        <v>2.65</v>
      </c>
      <c r="F205" s="19">
        <f>IF(ISBLANK('ICC GRID'!A182),"---",IF('ICC GRID'!C182=0,"",'ICC GRID'!C182))</f>
        <v>50</v>
      </c>
      <c r="G205" s="47"/>
      <c r="H205" s="48"/>
      <c r="I205" s="32" t="str">
        <f t="shared" si="6"/>
        <v/>
      </c>
      <c r="J205" s="33" t="str">
        <f>IF(ISBLANK('ICC GRID'!A182),"---",IF(G205="","",IF(G205&lt;'ICC GRID'!C182,L205,E205)))</f>
        <v/>
      </c>
      <c r="K205" s="33" t="str">
        <f t="shared" si="7"/>
        <v/>
      </c>
      <c r="L205" s="18">
        <f>IF(ISBLANK('ICC GRID'!A182),"---",IF('ICC GRID'!B182=0,"",'ICC GRID'!B182))</f>
        <v>4.6500000000000004</v>
      </c>
    </row>
    <row r="206" spans="1:12" ht="15.75" x14ac:dyDescent="0.2">
      <c r="A206" s="28" t="str">
        <f>IF(ISBLANK('ICC GRID'!A183),"---",'ICC GRID'!F183)</f>
        <v>Asimina triloba</v>
      </c>
      <c r="B206" s="29"/>
      <c r="C206" s="30" t="str">
        <f>IF(ISBLANK('ICC GRID'!A183),"---",TRIM('ICC GRID'!A183))</f>
        <v>1/4"</v>
      </c>
      <c r="D206" s="31">
        <f>IF(ISBLANK('ICC GRID'!A183),"---",'ICC GRID'!E183)</f>
        <v>25</v>
      </c>
      <c r="E206" s="18">
        <f>IF(ISBLANK('ICC GRID'!A183),"---",IF('ICC GRID'!D183=0,"",'ICC GRID'!D183))</f>
        <v>3.05</v>
      </c>
      <c r="F206" s="19">
        <f>IF(ISBLANK('ICC GRID'!A183),"---",IF('ICC GRID'!C183=0,"",'ICC GRID'!C183))</f>
        <v>50</v>
      </c>
      <c r="G206" s="47"/>
      <c r="H206" s="48"/>
      <c r="I206" s="32" t="str">
        <f t="shared" si="6"/>
        <v/>
      </c>
      <c r="J206" s="33" t="str">
        <f>IF(ISBLANK('ICC GRID'!A183),"---",IF(G206="","",IF(G206&lt;'ICC GRID'!C183,L206,E206)))</f>
        <v/>
      </c>
      <c r="K206" s="33" t="str">
        <f t="shared" si="7"/>
        <v/>
      </c>
      <c r="L206" s="18">
        <f>IF(ISBLANK('ICC GRID'!A183),"---",IF('ICC GRID'!B183=0,"",'ICC GRID'!B183))</f>
        <v>5.35</v>
      </c>
    </row>
    <row r="207" spans="1:12" ht="15.75" x14ac:dyDescent="0.2">
      <c r="A207" s="28" t="str">
        <f>IF(ISBLANK('ICC GRID'!A184),"---",'ICC GRID'!F184)</f>
        <v>Baccharis pilularis Creeping Green</v>
      </c>
      <c r="B207" s="29"/>
      <c r="C207" s="30" t="str">
        <f>IF(ISBLANK('ICC GRID'!A184),"---",TRIM('ICC GRID'!A184))</f>
        <v>LP</v>
      </c>
      <c r="D207" s="31">
        <f>IF(ISBLANK('ICC GRID'!A184),"---",'ICC GRID'!E184)</f>
        <v>10</v>
      </c>
      <c r="E207" s="18">
        <f>IF(ISBLANK('ICC GRID'!A184),"---",IF('ICC GRID'!D184=0,"",'ICC GRID'!D184))</f>
        <v>2.2000000000000002</v>
      </c>
      <c r="F207" s="19">
        <f>IF(ISBLANK('ICC GRID'!A184),"---",IF('ICC GRID'!C184=0,"",'ICC GRID'!C184))</f>
        <v>20</v>
      </c>
      <c r="G207" s="47"/>
      <c r="H207" s="48"/>
      <c r="I207" s="32" t="str">
        <f t="shared" si="6"/>
        <v/>
      </c>
      <c r="J207" s="33" t="str">
        <f>IF(ISBLANK('ICC GRID'!A184),"---",IF(G207="","",IF(G207&lt;'ICC GRID'!C184,L207,E207)))</f>
        <v/>
      </c>
      <c r="K207" s="33" t="str">
        <f t="shared" si="7"/>
        <v/>
      </c>
      <c r="L207" s="18">
        <f>IF(ISBLANK('ICC GRID'!A184),"---",IF('ICC GRID'!B184=0,"",'ICC GRID'!B184))</f>
        <v>4.4000000000000004</v>
      </c>
    </row>
    <row r="208" spans="1:12" ht="15.75" x14ac:dyDescent="0.2">
      <c r="A208" s="28" t="str">
        <f>IF(ISBLANK('ICC GRID'!A185),"---",'ICC GRID'!F185)</f>
        <v>Betula nigra Dura-Heat®</v>
      </c>
      <c r="B208" s="29"/>
      <c r="C208" s="30" t="str">
        <f>IF(ISBLANK('ICC GRID'!A185),"---",TRIM('ICC GRID'!A185))</f>
        <v>LP</v>
      </c>
      <c r="D208" s="31">
        <f>IF(ISBLANK('ICC GRID'!A185),"---",'ICC GRID'!E185)</f>
        <v>10</v>
      </c>
      <c r="E208" s="18">
        <f>IF(ISBLANK('ICC GRID'!A185),"---",IF('ICC GRID'!D185=0,"",'ICC GRID'!D185))</f>
        <v>1.95</v>
      </c>
      <c r="F208" s="19">
        <f>IF(ISBLANK('ICC GRID'!A185),"---",IF('ICC GRID'!C185=0,"",'ICC GRID'!C185))</f>
        <v>20</v>
      </c>
      <c r="G208" s="47"/>
      <c r="H208" s="48"/>
      <c r="I208" s="32" t="str">
        <f t="shared" si="6"/>
        <v/>
      </c>
      <c r="J208" s="33" t="str">
        <f>IF(ISBLANK('ICC GRID'!A185),"---",IF(G208="","",IF(G208&lt;'ICC GRID'!C185,L208,E208)))</f>
        <v/>
      </c>
      <c r="K208" s="33" t="str">
        <f t="shared" si="7"/>
        <v/>
      </c>
      <c r="L208" s="18">
        <f>IF(ISBLANK('ICC GRID'!A185),"---",IF('ICC GRID'!B185=0,"",'ICC GRID'!B185))</f>
        <v>3.25</v>
      </c>
    </row>
    <row r="209" spans="1:12" ht="15.75" x14ac:dyDescent="0.2">
      <c r="A209" s="28" t="str">
        <f>IF(ISBLANK('ICC GRID'!A186),"---",'ICC GRID'!F186)</f>
        <v>Betula nigra Dura-Heat®</v>
      </c>
      <c r="B209" s="29"/>
      <c r="C209" s="30" t="str">
        <f>IF(ISBLANK('ICC GRID'!A186),"---",TRIM('ICC GRID'!A186))</f>
        <v>4-5' TR</v>
      </c>
      <c r="D209" s="31">
        <f>IF(ISBLANK('ICC GRID'!A186),"---",'ICC GRID'!E186)</f>
        <v>5</v>
      </c>
      <c r="E209" s="18">
        <f>IF(ISBLANK('ICC GRID'!A186),"---",IF('ICC GRID'!D186=0,"",'ICC GRID'!D186))</f>
        <v>4.9000000000000004</v>
      </c>
      <c r="F209" s="19">
        <f>IF(ISBLANK('ICC GRID'!A186),"---",IF('ICC GRID'!C186=0,"",'ICC GRID'!C186))</f>
        <v>10</v>
      </c>
      <c r="G209" s="47"/>
      <c r="H209" s="48"/>
      <c r="I209" s="32" t="str">
        <f t="shared" si="6"/>
        <v/>
      </c>
      <c r="J209" s="33" t="str">
        <f>IF(ISBLANK('ICC GRID'!A186),"---",IF(G209="","",IF(G209&lt;'ICC GRID'!C186,L209,E209)))</f>
        <v/>
      </c>
      <c r="K209" s="33" t="str">
        <f t="shared" si="7"/>
        <v/>
      </c>
      <c r="L209" s="18">
        <f>IF(ISBLANK('ICC GRID'!A186),"---",IF('ICC GRID'!B186=0,"",'ICC GRID'!B186))</f>
        <v>8.0500000000000007</v>
      </c>
    </row>
    <row r="210" spans="1:12" ht="15.75" x14ac:dyDescent="0.2">
      <c r="A210" s="28" t="str">
        <f>IF(ISBLANK('ICC GRID'!A187),"---",'ICC GRID'!F187)</f>
        <v>Betula papyrifera Prairie Dream® PP 15,768</v>
      </c>
      <c r="B210" s="29"/>
      <c r="C210" s="30" t="str">
        <f>IF(ISBLANK('ICC GRID'!A187),"---",TRIM('ICC GRID'!A187))</f>
        <v>3-4' TR</v>
      </c>
      <c r="D210" s="31">
        <f>IF(ISBLANK('ICC GRID'!A187),"---",'ICC GRID'!E187)</f>
        <v>5</v>
      </c>
      <c r="E210" s="18">
        <f>IF(ISBLANK('ICC GRID'!A187),"---",IF('ICC GRID'!D187=0,"",'ICC GRID'!D187))</f>
        <v>10.050000000000001</v>
      </c>
      <c r="F210" s="19">
        <f>IF(ISBLANK('ICC GRID'!A187),"---",IF('ICC GRID'!C187=0,"",'ICC GRID'!C187))</f>
        <v>10</v>
      </c>
      <c r="G210" s="47"/>
      <c r="H210" s="48"/>
      <c r="I210" s="32" t="str">
        <f t="shared" si="6"/>
        <v/>
      </c>
      <c r="J210" s="33" t="str">
        <f>IF(ISBLANK('ICC GRID'!A187),"---",IF(G210="","",IF(G210&lt;'ICC GRID'!C187,L210,E210)))</f>
        <v/>
      </c>
      <c r="K210" s="33" t="str">
        <f t="shared" si="7"/>
        <v/>
      </c>
      <c r="L210" s="18">
        <f>IF(ISBLANK('ICC GRID'!A187),"---",IF('ICC GRID'!B187=0,"",'ICC GRID'!B187))</f>
        <v>16.8</v>
      </c>
    </row>
    <row r="211" spans="1:12" ht="15.75" x14ac:dyDescent="0.2">
      <c r="A211" s="28" t="str">
        <f>IF(ISBLANK('ICC GRID'!A188),"---",'ICC GRID'!F188)</f>
        <v>Betula papyrifera Prairie Dream® PP 15,768</v>
      </c>
      <c r="B211" s="29"/>
      <c r="C211" s="30" t="str">
        <f>IF(ISBLANK('ICC GRID'!A188),"---",TRIM('ICC GRID'!A188))</f>
        <v>4-5' TR</v>
      </c>
      <c r="D211" s="31">
        <f>IF(ISBLANK('ICC GRID'!A188),"---",'ICC GRID'!E188)</f>
        <v>5</v>
      </c>
      <c r="E211" s="18">
        <f>IF(ISBLANK('ICC GRID'!A188),"---",IF('ICC GRID'!D188=0,"",'ICC GRID'!D188))</f>
        <v>11.55</v>
      </c>
      <c r="F211" s="19">
        <f>IF(ISBLANK('ICC GRID'!A188),"---",IF('ICC GRID'!C188=0,"",'ICC GRID'!C188))</f>
        <v>10</v>
      </c>
      <c r="G211" s="47"/>
      <c r="H211" s="48"/>
      <c r="I211" s="32" t="str">
        <f t="shared" si="6"/>
        <v/>
      </c>
      <c r="J211" s="33" t="str">
        <f>IF(ISBLANK('ICC GRID'!A188),"---",IF(G211="","",IF(G211&lt;'ICC GRID'!C188,L211,E211)))</f>
        <v/>
      </c>
      <c r="K211" s="33" t="str">
        <f t="shared" si="7"/>
        <v/>
      </c>
      <c r="L211" s="18">
        <f>IF(ISBLANK('ICC GRID'!A188),"---",IF('ICC GRID'!B188=0,"",'ICC GRID'!B188))</f>
        <v>19.45</v>
      </c>
    </row>
    <row r="212" spans="1:12" ht="15.75" x14ac:dyDescent="0.2">
      <c r="A212" s="28" t="str">
        <f>IF(ISBLANK('ICC GRID'!A189),"---",'ICC GRID'!F189)</f>
        <v>Calycanthus 'Hartlage Wine'</v>
      </c>
      <c r="B212" s="29"/>
      <c r="C212" s="30" t="str">
        <f>IF(ISBLANK('ICC GRID'!A189),"---",TRIM('ICC GRID'!A189))</f>
        <v>XP</v>
      </c>
      <c r="D212" s="31">
        <f>IF(ISBLANK('ICC GRID'!A189),"---",'ICC GRID'!E189)</f>
        <v>5</v>
      </c>
      <c r="E212" s="18">
        <f>IF(ISBLANK('ICC GRID'!A189),"---",IF('ICC GRID'!D189=0,"",'ICC GRID'!D189))</f>
        <v>9.85</v>
      </c>
      <c r="F212" s="19">
        <f>IF(ISBLANK('ICC GRID'!A189),"---",IF('ICC GRID'!C189=0,"",'ICC GRID'!C189))</f>
        <v>10</v>
      </c>
      <c r="G212" s="47"/>
      <c r="H212" s="48"/>
      <c r="I212" s="32" t="str">
        <f t="shared" si="6"/>
        <v/>
      </c>
      <c r="J212" s="33" t="str">
        <f>IF(ISBLANK('ICC GRID'!A189),"---",IF(G212="","",IF(G212&lt;'ICC GRID'!C189,L212,E212)))</f>
        <v/>
      </c>
      <c r="K212" s="33" t="str">
        <f t="shared" si="7"/>
        <v/>
      </c>
      <c r="L212" s="18">
        <f>IF(ISBLANK('ICC GRID'!A189),"---",IF('ICC GRID'!B189=0,"",'ICC GRID'!B189))</f>
        <v>13.65</v>
      </c>
    </row>
    <row r="213" spans="1:12" ht="15.75" x14ac:dyDescent="0.2">
      <c r="A213" s="28" t="str">
        <f>IF(ISBLANK('ICC GRID'!A190),"---",'ICC GRID'!F190)</f>
        <v>Calycanthus floridus</v>
      </c>
      <c r="B213" s="29"/>
      <c r="C213" s="30" t="str">
        <f>IF(ISBLANK('ICC GRID'!A190),"---",TRIM('ICC GRID'!A190))</f>
        <v>6-12"</v>
      </c>
      <c r="D213" s="31">
        <f>IF(ISBLANK('ICC GRID'!A190),"---",'ICC GRID'!E190)</f>
        <v>25</v>
      </c>
      <c r="E213" s="18">
        <f>IF(ISBLANK('ICC GRID'!A190),"---",IF('ICC GRID'!D190=0,"",'ICC GRID'!D190))</f>
        <v>0.8</v>
      </c>
      <c r="F213" s="19">
        <f>IF(ISBLANK('ICC GRID'!A190),"---",IF('ICC GRID'!C190=0,"",'ICC GRID'!C190))</f>
        <v>50</v>
      </c>
      <c r="G213" s="47"/>
      <c r="H213" s="48"/>
      <c r="I213" s="32" t="str">
        <f t="shared" si="6"/>
        <v/>
      </c>
      <c r="J213" s="33" t="str">
        <f>IF(ISBLANK('ICC GRID'!A190),"---",IF(G213="","",IF(G213&lt;'ICC GRID'!C190,L213,E213)))</f>
        <v/>
      </c>
      <c r="K213" s="33" t="str">
        <f t="shared" si="7"/>
        <v/>
      </c>
      <c r="L213" s="18">
        <f>IF(ISBLANK('ICC GRID'!A190),"---",IF('ICC GRID'!B190=0,"",'ICC GRID'!B190))</f>
        <v>1.4</v>
      </c>
    </row>
    <row r="214" spans="1:12" ht="15.75" x14ac:dyDescent="0.2">
      <c r="A214" s="28" t="str">
        <f>IF(ISBLANK('ICC GRID'!A191),"---",'ICC GRID'!F191)</f>
        <v>Calycanthus floridus</v>
      </c>
      <c r="B214" s="29"/>
      <c r="C214" s="30" t="str">
        <f>IF(ISBLANK('ICC GRID'!A191),"---",TRIM('ICC GRID'!A191))</f>
        <v>1-2'</v>
      </c>
      <c r="D214" s="31">
        <f>IF(ISBLANK('ICC GRID'!A191),"---",'ICC GRID'!E191)</f>
        <v>25</v>
      </c>
      <c r="E214" s="18">
        <f>IF(ISBLANK('ICC GRID'!A191),"---",IF('ICC GRID'!D191=0,"",'ICC GRID'!D191))</f>
        <v>0.95</v>
      </c>
      <c r="F214" s="19">
        <f>IF(ISBLANK('ICC GRID'!A191),"---",IF('ICC GRID'!C191=0,"",'ICC GRID'!C191))</f>
        <v>50</v>
      </c>
      <c r="G214" s="47"/>
      <c r="H214" s="48"/>
      <c r="I214" s="32" t="str">
        <f t="shared" si="6"/>
        <v/>
      </c>
      <c r="J214" s="33" t="str">
        <f>IF(ISBLANK('ICC GRID'!A191),"---",IF(G214="","",IF(G214&lt;'ICC GRID'!C191,L214,E214)))</f>
        <v/>
      </c>
      <c r="K214" s="33" t="str">
        <f t="shared" si="7"/>
        <v/>
      </c>
      <c r="L214" s="18">
        <f>IF(ISBLANK('ICC GRID'!A191),"---",IF('ICC GRID'!B191=0,"",'ICC GRID'!B191))</f>
        <v>1.7</v>
      </c>
    </row>
    <row r="215" spans="1:12" ht="15.75" x14ac:dyDescent="0.2">
      <c r="A215" s="28" t="str">
        <f>IF(ISBLANK('ICC GRID'!A192),"---",'ICC GRID'!F192)</f>
        <v>Calycanthus floridus</v>
      </c>
      <c r="B215" s="29"/>
      <c r="C215" s="30" t="str">
        <f>IF(ISBLANK('ICC GRID'!A192),"---",TRIM('ICC GRID'!A192))</f>
        <v>2-3' TR</v>
      </c>
      <c r="D215" s="31">
        <f>IF(ISBLANK('ICC GRID'!A192),"---",'ICC GRID'!E192)</f>
        <v>10</v>
      </c>
      <c r="E215" s="18">
        <f>IF(ISBLANK('ICC GRID'!A192),"---",IF('ICC GRID'!D192=0,"",'ICC GRID'!D192))</f>
        <v>1.95</v>
      </c>
      <c r="F215" s="19">
        <f>IF(ISBLANK('ICC GRID'!A192),"---",IF('ICC GRID'!C192=0,"",'ICC GRID'!C192))</f>
        <v>50</v>
      </c>
      <c r="G215" s="47"/>
      <c r="H215" s="48"/>
      <c r="I215" s="32" t="str">
        <f t="shared" si="6"/>
        <v/>
      </c>
      <c r="J215" s="33" t="str">
        <f>IF(ISBLANK('ICC GRID'!A192),"---",IF(G215="","",IF(G215&lt;'ICC GRID'!C192,L215,E215)))</f>
        <v/>
      </c>
      <c r="K215" s="33" t="str">
        <f t="shared" si="7"/>
        <v/>
      </c>
      <c r="L215" s="18">
        <f>IF(ISBLANK('ICC GRID'!A192),"---",IF('ICC GRID'!B192=0,"",'ICC GRID'!B192))</f>
        <v>3.45</v>
      </c>
    </row>
    <row r="216" spans="1:12" ht="15.75" x14ac:dyDescent="0.2">
      <c r="A216" s="28" t="str">
        <f>IF(ISBLANK('ICC GRID'!A193),"---",'ICC GRID'!F193)</f>
        <v>Calycanthus floridus</v>
      </c>
      <c r="B216" s="29"/>
      <c r="C216" s="30" t="str">
        <f>IF(ISBLANK('ICC GRID'!A193),"---",TRIM('ICC GRID'!A193))</f>
        <v>3-4' TR</v>
      </c>
      <c r="D216" s="31">
        <f>IF(ISBLANK('ICC GRID'!A193),"---",'ICC GRID'!E193)</f>
        <v>10</v>
      </c>
      <c r="E216" s="18">
        <f>IF(ISBLANK('ICC GRID'!A193),"---",IF('ICC GRID'!D193=0,"",'ICC GRID'!D193))</f>
        <v>2.25</v>
      </c>
      <c r="F216" s="19">
        <f>IF(ISBLANK('ICC GRID'!A193),"---",IF('ICC GRID'!C193=0,"",'ICC GRID'!C193))</f>
        <v>50</v>
      </c>
      <c r="G216" s="47"/>
      <c r="H216" s="48"/>
      <c r="I216" s="32" t="str">
        <f t="shared" si="6"/>
        <v/>
      </c>
      <c r="J216" s="33" t="str">
        <f>IF(ISBLANK('ICC GRID'!A193),"---",IF(G216="","",IF(G216&lt;'ICC GRID'!C193,L216,E216)))</f>
        <v/>
      </c>
      <c r="K216" s="33" t="str">
        <f t="shared" si="7"/>
        <v/>
      </c>
      <c r="L216" s="18">
        <f>IF(ISBLANK('ICC GRID'!A193),"---",IF('ICC GRID'!B193=0,"",'ICC GRID'!B193))</f>
        <v>3.95</v>
      </c>
    </row>
    <row r="217" spans="1:12" ht="15.75" x14ac:dyDescent="0.2">
      <c r="A217" s="28" t="str">
        <f>IF(ISBLANK('ICC GRID'!A194),"---",'ICC GRID'!F194)</f>
        <v>Carpinus betulus</v>
      </c>
      <c r="B217" s="29"/>
      <c r="C217" s="30" t="str">
        <f>IF(ISBLANK('ICC GRID'!A194),"---",TRIM('ICC GRID'!A194))</f>
        <v>3/16"</v>
      </c>
      <c r="D217" s="31">
        <f>IF(ISBLANK('ICC GRID'!A194),"---",'ICC GRID'!E194)</f>
        <v>25</v>
      </c>
      <c r="E217" s="18">
        <f>IF(ISBLANK('ICC GRID'!A194),"---",IF('ICC GRID'!D194=0,"",'ICC GRID'!D194))</f>
        <v>0.85</v>
      </c>
      <c r="F217" s="19">
        <f>IF(ISBLANK('ICC GRID'!A194),"---",IF('ICC GRID'!C194=0,"",'ICC GRID'!C194))</f>
        <v>50</v>
      </c>
      <c r="G217" s="47"/>
      <c r="H217" s="48"/>
      <c r="I217" s="32" t="str">
        <f t="shared" si="6"/>
        <v/>
      </c>
      <c r="J217" s="33" t="str">
        <f>IF(ISBLANK('ICC GRID'!A194),"---",IF(G217="","",IF(G217&lt;'ICC GRID'!C194,L217,E217)))</f>
        <v/>
      </c>
      <c r="K217" s="33" t="str">
        <f t="shared" si="7"/>
        <v/>
      </c>
      <c r="L217" s="18">
        <f>IF(ISBLANK('ICC GRID'!A194),"---",IF('ICC GRID'!B194=0,"",'ICC GRID'!B194))</f>
        <v>1.5</v>
      </c>
    </row>
    <row r="218" spans="1:12" ht="15.75" x14ac:dyDescent="0.2">
      <c r="A218" s="28" t="str">
        <f>IF(ISBLANK('ICC GRID'!A195),"---",'ICC GRID'!F195)</f>
        <v>Carpinus betulus</v>
      </c>
      <c r="B218" s="29"/>
      <c r="C218" s="30" t="str">
        <f>IF(ISBLANK('ICC GRID'!A195),"---",TRIM('ICC GRID'!A195))</f>
        <v>1/4"</v>
      </c>
      <c r="D218" s="31">
        <f>IF(ISBLANK('ICC GRID'!A195),"---",'ICC GRID'!E195)</f>
        <v>25</v>
      </c>
      <c r="E218" s="18">
        <f>IF(ISBLANK('ICC GRID'!A195),"---",IF('ICC GRID'!D195=0,"",'ICC GRID'!D195))</f>
        <v>1.2</v>
      </c>
      <c r="F218" s="19">
        <f>IF(ISBLANK('ICC GRID'!A195),"---",IF('ICC GRID'!C195=0,"",'ICC GRID'!C195))</f>
        <v>50</v>
      </c>
      <c r="G218" s="47"/>
      <c r="H218" s="48"/>
      <c r="I218" s="32" t="str">
        <f t="shared" ref="I218:I281" si="8">IF(G218="","",IF(ROUNDUP(G218/D218,0)*D218&lt;&gt;G218,ROUNDUP(G218/D218,0)*D218,G218))</f>
        <v/>
      </c>
      <c r="J218" s="33" t="str">
        <f>IF(ISBLANK('ICC GRID'!A195),"---",IF(G218="","",IF(G218&lt;'ICC GRID'!C195,L218,E218)))</f>
        <v/>
      </c>
      <c r="K218" s="33" t="str">
        <f t="shared" ref="K218:K281" si="9">IF(ISBLANK(G218),"",I218*J218)</f>
        <v/>
      </c>
      <c r="L218" s="18">
        <f>IF(ISBLANK('ICC GRID'!A195),"---",IF('ICC GRID'!B195=0,"",'ICC GRID'!B195))</f>
        <v>2.1</v>
      </c>
    </row>
    <row r="219" spans="1:12" ht="15.75" x14ac:dyDescent="0.2">
      <c r="A219" s="28" t="str">
        <f>IF(ISBLANK('ICC GRID'!A196),"---",'ICC GRID'!F196)</f>
        <v>Carpinus betulus</v>
      </c>
      <c r="B219" s="29"/>
      <c r="C219" s="30" t="str">
        <f>IF(ISBLANK('ICC GRID'!A196),"---",TRIM('ICC GRID'!A196))</f>
        <v>3/8"</v>
      </c>
      <c r="D219" s="31">
        <f>IF(ISBLANK('ICC GRID'!A196),"---",'ICC GRID'!E196)</f>
        <v>25</v>
      </c>
      <c r="E219" s="18">
        <f>IF(ISBLANK('ICC GRID'!A196),"---",IF('ICC GRID'!D196=0,"",'ICC GRID'!D196))</f>
        <v>1.25</v>
      </c>
      <c r="F219" s="19">
        <f>IF(ISBLANK('ICC GRID'!A196),"---",IF('ICC GRID'!C196=0,"",'ICC GRID'!C196))</f>
        <v>50</v>
      </c>
      <c r="G219" s="47"/>
      <c r="H219" s="48"/>
      <c r="I219" s="32" t="str">
        <f t="shared" si="8"/>
        <v/>
      </c>
      <c r="J219" s="33" t="str">
        <f>IF(ISBLANK('ICC GRID'!A196),"---",IF(G219="","",IF(G219&lt;'ICC GRID'!C196,L219,E219)))</f>
        <v/>
      </c>
      <c r="K219" s="33" t="str">
        <f t="shared" si="9"/>
        <v/>
      </c>
      <c r="L219" s="18">
        <f>IF(ISBLANK('ICC GRID'!A196),"---",IF('ICC GRID'!B196=0,"",'ICC GRID'!B196))</f>
        <v>2.2000000000000002</v>
      </c>
    </row>
    <row r="220" spans="1:12" ht="15.75" x14ac:dyDescent="0.2">
      <c r="A220" s="28" t="str">
        <f>IF(ISBLANK('ICC GRID'!A197),"---",'ICC GRID'!F197)</f>
        <v>Carpinus betulus</v>
      </c>
      <c r="B220" s="29"/>
      <c r="C220" s="30" t="str">
        <f>IF(ISBLANK('ICC GRID'!A197),"---",TRIM('ICC GRID'!A197))</f>
        <v>2-3' LOW BRCH HEDGE</v>
      </c>
      <c r="D220" s="31">
        <f>IF(ISBLANK('ICC GRID'!A197),"---",'ICC GRID'!E197)</f>
        <v>10</v>
      </c>
      <c r="E220" s="18">
        <f>IF(ISBLANK('ICC GRID'!A197),"---",IF('ICC GRID'!D197=0,"",'ICC GRID'!D197))</f>
        <v>4.8</v>
      </c>
      <c r="F220" s="19">
        <f>IF(ISBLANK('ICC GRID'!A197),"---",IF('ICC GRID'!C197=0,"",'ICC GRID'!C197))</f>
        <v>20</v>
      </c>
      <c r="G220" s="47"/>
      <c r="H220" s="48"/>
      <c r="I220" s="32" t="str">
        <f t="shared" si="8"/>
        <v/>
      </c>
      <c r="J220" s="33" t="str">
        <f>IF(ISBLANK('ICC GRID'!A197),"---",IF(G220="","",IF(G220&lt;'ICC GRID'!C197,L220,E220)))</f>
        <v/>
      </c>
      <c r="K220" s="33" t="str">
        <f t="shared" si="9"/>
        <v/>
      </c>
      <c r="L220" s="18">
        <f>IF(ISBLANK('ICC GRID'!A197),"---",IF('ICC GRID'!B197=0,"",'ICC GRID'!B197))</f>
        <v>9.4</v>
      </c>
    </row>
    <row r="221" spans="1:12" ht="15.75" x14ac:dyDescent="0.2">
      <c r="A221" s="28" t="str">
        <f>IF(ISBLANK('ICC GRID'!A198),"---",'ICC GRID'!F198)</f>
        <v>Carpinus betulus</v>
      </c>
      <c r="B221" s="29"/>
      <c r="C221" s="30" t="str">
        <f>IF(ISBLANK('ICC GRID'!A198),"---",TRIM('ICC GRID'!A198))</f>
        <v>3-4' LOW BRCH HEDGE</v>
      </c>
      <c r="D221" s="31">
        <f>IF(ISBLANK('ICC GRID'!A198),"---",'ICC GRID'!E198)</f>
        <v>10</v>
      </c>
      <c r="E221" s="18">
        <f>IF(ISBLANK('ICC GRID'!A198),"---",IF('ICC GRID'!D198=0,"",'ICC GRID'!D198))</f>
        <v>5.85</v>
      </c>
      <c r="F221" s="19">
        <f>IF(ISBLANK('ICC GRID'!A198),"---",IF('ICC GRID'!C198=0,"",'ICC GRID'!C198))</f>
        <v>20</v>
      </c>
      <c r="G221" s="47"/>
      <c r="H221" s="48"/>
      <c r="I221" s="32" t="str">
        <f t="shared" si="8"/>
        <v/>
      </c>
      <c r="J221" s="33" t="str">
        <f>IF(ISBLANK('ICC GRID'!A198),"---",IF(G221="","",IF(G221&lt;'ICC GRID'!C198,L221,E221)))</f>
        <v/>
      </c>
      <c r="K221" s="33" t="str">
        <f t="shared" si="9"/>
        <v/>
      </c>
      <c r="L221" s="18">
        <f>IF(ISBLANK('ICC GRID'!A198),"---",IF('ICC GRID'!B198=0,"",'ICC GRID'!B198))</f>
        <v>10.45</v>
      </c>
    </row>
    <row r="222" spans="1:12" ht="15.75" x14ac:dyDescent="0.2">
      <c r="A222" s="28" t="str">
        <f>IF(ISBLANK('ICC GRID'!A199),"---",'ICC GRID'!F199)</f>
        <v>Carpinus betulus 'Columnaris Nana'</v>
      </c>
      <c r="B222" s="29"/>
      <c r="C222" s="30" t="str">
        <f>IF(ISBLANK('ICC GRID'!A199),"---",TRIM('ICC GRID'!A199))</f>
        <v>6-12"</v>
      </c>
      <c r="D222" s="31">
        <f>IF(ISBLANK('ICC GRID'!A199),"---",'ICC GRID'!E199)</f>
        <v>5</v>
      </c>
      <c r="E222" s="18">
        <f>IF(ISBLANK('ICC GRID'!A199),"---",IF('ICC GRID'!D199=0,"",'ICC GRID'!D199))</f>
        <v>11.45</v>
      </c>
      <c r="F222" s="19">
        <f>IF(ISBLANK('ICC GRID'!A199),"---",IF('ICC GRID'!C199=0,"",'ICC GRID'!C199))</f>
        <v>10</v>
      </c>
      <c r="G222" s="47"/>
      <c r="H222" s="48"/>
      <c r="I222" s="32" t="str">
        <f t="shared" si="8"/>
        <v/>
      </c>
      <c r="J222" s="33" t="str">
        <f>IF(ISBLANK('ICC GRID'!A199),"---",IF(G222="","",IF(G222&lt;'ICC GRID'!C199,L222,E222)))</f>
        <v/>
      </c>
      <c r="K222" s="33" t="str">
        <f t="shared" si="9"/>
        <v/>
      </c>
      <c r="L222" s="18">
        <f>IF(ISBLANK('ICC GRID'!A199),"---",IF('ICC GRID'!B199=0,"",'ICC GRID'!B199))</f>
        <v>20.05</v>
      </c>
    </row>
    <row r="223" spans="1:12" ht="15.75" x14ac:dyDescent="0.2">
      <c r="A223" s="28" t="str">
        <f>IF(ISBLANK('ICC GRID'!A200),"---",'ICC GRID'!F200)</f>
        <v>Carpinus betulus 'Columnaris Nana'</v>
      </c>
      <c r="B223" s="29"/>
      <c r="C223" s="30" t="str">
        <f>IF(ISBLANK('ICC GRID'!A200),"---",TRIM('ICC GRID'!A200))</f>
        <v>1-2'</v>
      </c>
      <c r="D223" s="31">
        <f>IF(ISBLANK('ICC GRID'!A200),"---",'ICC GRID'!E200)</f>
        <v>5</v>
      </c>
      <c r="E223" s="18">
        <f>IF(ISBLANK('ICC GRID'!A200),"---",IF('ICC GRID'!D200=0,"",'ICC GRID'!D200))</f>
        <v>12.15</v>
      </c>
      <c r="F223" s="19">
        <f>IF(ISBLANK('ICC GRID'!A200),"---",IF('ICC GRID'!C200=0,"",'ICC GRID'!C200))</f>
        <v>10</v>
      </c>
      <c r="G223" s="47"/>
      <c r="H223" s="48"/>
      <c r="I223" s="32" t="str">
        <f t="shared" si="8"/>
        <v/>
      </c>
      <c r="J223" s="33" t="str">
        <f>IF(ISBLANK('ICC GRID'!A200),"---",IF(G223="","",IF(G223&lt;'ICC GRID'!C200,L223,E223)))</f>
        <v/>
      </c>
      <c r="K223" s="33" t="str">
        <f t="shared" si="9"/>
        <v/>
      </c>
      <c r="L223" s="18">
        <f>IF(ISBLANK('ICC GRID'!A200),"---",IF('ICC GRID'!B200=0,"",'ICC GRID'!B200))</f>
        <v>21.3</v>
      </c>
    </row>
    <row r="224" spans="1:12" ht="15.75" x14ac:dyDescent="0.2">
      <c r="A224" s="28" t="str">
        <f>IF(ISBLANK('ICC GRID'!A201),"---",'ICC GRID'!F201)</f>
        <v>Carpinus betulus 'Fastigiata'</v>
      </c>
      <c r="B224" s="29"/>
      <c r="C224" s="30" t="str">
        <f>IF(ISBLANK('ICC GRID'!A201),"---",TRIM('ICC GRID'!A201))</f>
        <v>3-4'</v>
      </c>
      <c r="D224" s="31">
        <f>IF(ISBLANK('ICC GRID'!A201),"---",'ICC GRID'!E201)</f>
        <v>5</v>
      </c>
      <c r="E224" s="18">
        <f>IF(ISBLANK('ICC GRID'!A201),"---",IF('ICC GRID'!D201=0,"",'ICC GRID'!D201))</f>
        <v>11.55</v>
      </c>
      <c r="F224" s="19">
        <f>IF(ISBLANK('ICC GRID'!A201),"---",IF('ICC GRID'!C201=0,"",'ICC GRID'!C201))</f>
        <v>10</v>
      </c>
      <c r="G224" s="47"/>
      <c r="H224" s="48"/>
      <c r="I224" s="32" t="str">
        <f t="shared" si="8"/>
        <v/>
      </c>
      <c r="J224" s="33" t="str">
        <f>IF(ISBLANK('ICC GRID'!A201),"---",IF(G224="","",IF(G224&lt;'ICC GRID'!C201,L224,E224)))</f>
        <v/>
      </c>
      <c r="K224" s="33" t="str">
        <f t="shared" si="9"/>
        <v/>
      </c>
      <c r="L224" s="18">
        <f>IF(ISBLANK('ICC GRID'!A201),"---",IF('ICC GRID'!B201=0,"",'ICC GRID'!B201))</f>
        <v>20.25</v>
      </c>
    </row>
    <row r="225" spans="1:12" ht="15.75" x14ac:dyDescent="0.2">
      <c r="A225" s="28" t="str">
        <f>IF(ISBLANK('ICC GRID'!A202),"---",'ICC GRID'!F202)</f>
        <v>Carpinus betulus 'Fastigiata'</v>
      </c>
      <c r="B225" s="29"/>
      <c r="C225" s="30" t="str">
        <f>IF(ISBLANK('ICC GRID'!A202),"---",TRIM('ICC GRID'!A202))</f>
        <v>4-5'</v>
      </c>
      <c r="D225" s="31">
        <f>IF(ISBLANK('ICC GRID'!A202),"---",'ICC GRID'!E202)</f>
        <v>5</v>
      </c>
      <c r="E225" s="18">
        <f>IF(ISBLANK('ICC GRID'!A202),"---",IF('ICC GRID'!D202=0,"",'ICC GRID'!D202))</f>
        <v>13.4</v>
      </c>
      <c r="F225" s="19">
        <f>IF(ISBLANK('ICC GRID'!A202),"---",IF('ICC GRID'!C202=0,"",'ICC GRID'!C202))</f>
        <v>10</v>
      </c>
      <c r="G225" s="47"/>
      <c r="H225" s="48"/>
      <c r="I225" s="32" t="str">
        <f t="shared" si="8"/>
        <v/>
      </c>
      <c r="J225" s="33" t="str">
        <f>IF(ISBLANK('ICC GRID'!A202),"---",IF(G225="","",IF(G225&lt;'ICC GRID'!C202,L225,E225)))</f>
        <v/>
      </c>
      <c r="K225" s="33" t="str">
        <f t="shared" si="9"/>
        <v/>
      </c>
      <c r="L225" s="18">
        <f>IF(ISBLANK('ICC GRID'!A202),"---",IF('ICC GRID'!B202=0,"",'ICC GRID'!B202))</f>
        <v>23.45</v>
      </c>
    </row>
    <row r="226" spans="1:12" ht="15.75" x14ac:dyDescent="0.2">
      <c r="A226" s="28" t="str">
        <f>IF(ISBLANK('ICC GRID'!A203),"---",'ICC GRID'!F203)</f>
        <v>Carpinus betulus 'Fastigiata'</v>
      </c>
      <c r="B226" s="29"/>
      <c r="C226" s="30" t="str">
        <f>IF(ISBLANK('ICC GRID'!A203),"---",TRIM('ICC GRID'!A203))</f>
        <v>5-6' TRUCK ONLY</v>
      </c>
      <c r="D226" s="31">
        <f>IF(ISBLANK('ICC GRID'!A203),"---",'ICC GRID'!E203)</f>
        <v>5</v>
      </c>
      <c r="E226" s="18">
        <f>IF(ISBLANK('ICC GRID'!A203),"---",IF('ICC GRID'!D203=0,"",'ICC GRID'!D203))</f>
        <v>15.25</v>
      </c>
      <c r="F226" s="19">
        <f>IF(ISBLANK('ICC GRID'!A203),"---",IF('ICC GRID'!C203=0,"",'ICC GRID'!C203))</f>
        <v>10</v>
      </c>
      <c r="G226" s="47"/>
      <c r="H226" s="48"/>
      <c r="I226" s="32" t="str">
        <f t="shared" si="8"/>
        <v/>
      </c>
      <c r="J226" s="33" t="str">
        <f>IF(ISBLANK('ICC GRID'!A203),"---",IF(G226="","",IF(G226&lt;'ICC GRID'!C203,L226,E226)))</f>
        <v/>
      </c>
      <c r="K226" s="33" t="str">
        <f t="shared" si="9"/>
        <v/>
      </c>
      <c r="L226" s="18">
        <f>IF(ISBLANK('ICC GRID'!A203),"---",IF('ICC GRID'!B203=0,"",'ICC GRID'!B203))</f>
        <v>26.7</v>
      </c>
    </row>
    <row r="227" spans="1:12" ht="15.75" x14ac:dyDescent="0.2">
      <c r="A227" s="28" t="str">
        <f>IF(ISBLANK('ICC GRID'!A204),"---",'ICC GRID'!F204)</f>
        <v>Carpinus betulus 'Fastigiata'</v>
      </c>
      <c r="B227" s="29"/>
      <c r="C227" s="30" t="str">
        <f>IF(ISBLANK('ICC GRID'!A204),"---",TRIM('ICC GRID'!A204))</f>
        <v>6-7' TRUCK ONLY</v>
      </c>
      <c r="D227" s="31">
        <f>IF(ISBLANK('ICC GRID'!A204),"---",'ICC GRID'!E204)</f>
        <v>5</v>
      </c>
      <c r="E227" s="18">
        <f>IF(ISBLANK('ICC GRID'!A204),"---",IF('ICC GRID'!D204=0,"",'ICC GRID'!D204))</f>
        <v>17.100000000000001</v>
      </c>
      <c r="F227" s="19">
        <f>IF(ISBLANK('ICC GRID'!A204),"---",IF('ICC GRID'!C204=0,"",'ICC GRID'!C204))</f>
        <v>10</v>
      </c>
      <c r="G227" s="47"/>
      <c r="H227" s="48"/>
      <c r="I227" s="32" t="str">
        <f t="shared" si="8"/>
        <v/>
      </c>
      <c r="J227" s="33" t="str">
        <f>IF(ISBLANK('ICC GRID'!A204),"---",IF(G227="","",IF(G227&lt;'ICC GRID'!C204,L227,E227)))</f>
        <v/>
      </c>
      <c r="K227" s="33" t="str">
        <f t="shared" si="9"/>
        <v/>
      </c>
      <c r="L227" s="18">
        <f>IF(ISBLANK('ICC GRID'!A204),"---",IF('ICC GRID'!B204=0,"",'ICC GRID'!B204))</f>
        <v>29.95</v>
      </c>
    </row>
    <row r="228" spans="1:12" ht="15.75" x14ac:dyDescent="0.2">
      <c r="A228" s="28" t="str">
        <f>IF(ISBLANK('ICC GRID'!A205),"---",'ICC GRID'!F205)</f>
        <v>Carpinus betulus 'Frans Fontaine'</v>
      </c>
      <c r="B228" s="29"/>
      <c r="C228" s="30" t="str">
        <f>IF(ISBLANK('ICC GRID'!A205),"---",TRIM('ICC GRID'!A205))</f>
        <v>5-6' TRUCK ONLY</v>
      </c>
      <c r="D228" s="31">
        <f>IF(ISBLANK('ICC GRID'!A205),"---",'ICC GRID'!E205)</f>
        <v>5</v>
      </c>
      <c r="E228" s="18">
        <f>IF(ISBLANK('ICC GRID'!A205),"---",IF('ICC GRID'!D205=0,"",'ICC GRID'!D205))</f>
        <v>18.75</v>
      </c>
      <c r="F228" s="19">
        <f>IF(ISBLANK('ICC GRID'!A205),"---",IF('ICC GRID'!C205=0,"",'ICC GRID'!C205))</f>
        <v>10</v>
      </c>
      <c r="G228" s="47"/>
      <c r="H228" s="48"/>
      <c r="I228" s="32" t="str">
        <f t="shared" si="8"/>
        <v/>
      </c>
      <c r="J228" s="33" t="str">
        <f>IF(ISBLANK('ICC GRID'!A205),"---",IF(G228="","",IF(G228&lt;'ICC GRID'!C205,L228,E228)))</f>
        <v/>
      </c>
      <c r="K228" s="33" t="str">
        <f t="shared" si="9"/>
        <v/>
      </c>
      <c r="L228" s="18">
        <f>IF(ISBLANK('ICC GRID'!A205),"---",IF('ICC GRID'!B205=0,"",'ICC GRID'!B205))</f>
        <v>32.85</v>
      </c>
    </row>
    <row r="229" spans="1:12" ht="15.75" x14ac:dyDescent="0.2">
      <c r="A229" s="28" t="str">
        <f>IF(ISBLANK('ICC GRID'!A206),"---",'ICC GRID'!F206)</f>
        <v>Carpinus betulus 'Pinoccheo' - GREAT FORM</v>
      </c>
      <c r="B229" s="29"/>
      <c r="C229" s="30" t="str">
        <f>IF(ISBLANK('ICC GRID'!A206),"---",TRIM('ICC GRID'!A206))</f>
        <v>3-4'</v>
      </c>
      <c r="D229" s="31">
        <f>IF(ISBLANK('ICC GRID'!A206),"---",'ICC GRID'!E206)</f>
        <v>5</v>
      </c>
      <c r="E229" s="18">
        <f>IF(ISBLANK('ICC GRID'!A206),"---",IF('ICC GRID'!D206=0,"",'ICC GRID'!D206))</f>
        <v>14.35</v>
      </c>
      <c r="F229" s="19">
        <f>IF(ISBLANK('ICC GRID'!A206),"---",IF('ICC GRID'!C206=0,"",'ICC GRID'!C206))</f>
        <v>10</v>
      </c>
      <c r="G229" s="47"/>
      <c r="H229" s="48"/>
      <c r="I229" s="32" t="str">
        <f t="shared" si="8"/>
        <v/>
      </c>
      <c r="J229" s="33" t="str">
        <f>IF(ISBLANK('ICC GRID'!A206),"---",IF(G229="","",IF(G229&lt;'ICC GRID'!C206,L229,E229)))</f>
        <v/>
      </c>
      <c r="K229" s="33" t="str">
        <f t="shared" si="9"/>
        <v/>
      </c>
      <c r="L229" s="18">
        <f>IF(ISBLANK('ICC GRID'!A206),"---",IF('ICC GRID'!B206=0,"",'ICC GRID'!B206))</f>
        <v>25.15</v>
      </c>
    </row>
    <row r="230" spans="1:12" ht="15.75" x14ac:dyDescent="0.2">
      <c r="A230" s="28" t="str">
        <f>IF(ISBLANK('ICC GRID'!A207),"---",'ICC GRID'!F207)</f>
        <v>Carpinus betulus 'Pinoccheo' - GREAT FORM</v>
      </c>
      <c r="B230" s="29"/>
      <c r="C230" s="30" t="str">
        <f>IF(ISBLANK('ICC GRID'!A207),"---",TRIM('ICC GRID'!A207))</f>
        <v>4-5'</v>
      </c>
      <c r="D230" s="31">
        <f>IF(ISBLANK('ICC GRID'!A207),"---",'ICC GRID'!E207)</f>
        <v>5</v>
      </c>
      <c r="E230" s="18">
        <f>IF(ISBLANK('ICC GRID'!A207),"---",IF('ICC GRID'!D207=0,"",'ICC GRID'!D207))</f>
        <v>16.55</v>
      </c>
      <c r="F230" s="19">
        <f>IF(ISBLANK('ICC GRID'!A207),"---",IF('ICC GRID'!C207=0,"",'ICC GRID'!C207))</f>
        <v>10</v>
      </c>
      <c r="G230" s="47"/>
      <c r="H230" s="48"/>
      <c r="I230" s="32" t="str">
        <f t="shared" si="8"/>
        <v/>
      </c>
      <c r="J230" s="33" t="str">
        <f>IF(ISBLANK('ICC GRID'!A207),"---",IF(G230="","",IF(G230&lt;'ICC GRID'!C207,L230,E230)))</f>
        <v/>
      </c>
      <c r="K230" s="33" t="str">
        <f t="shared" si="9"/>
        <v/>
      </c>
      <c r="L230" s="18">
        <f>IF(ISBLANK('ICC GRID'!A207),"---",IF('ICC GRID'!B207=0,"",'ICC GRID'!B207))</f>
        <v>29</v>
      </c>
    </row>
    <row r="231" spans="1:12" ht="15.75" x14ac:dyDescent="0.2">
      <c r="A231" s="28" t="str">
        <f>IF(ISBLANK('ICC GRID'!A208),"---",'ICC GRID'!F208)</f>
        <v>Carpinus betulus 'Pinoccheo' - GREAT FORM</v>
      </c>
      <c r="B231" s="29"/>
      <c r="C231" s="30" t="str">
        <f>IF(ISBLANK('ICC GRID'!A208),"---",TRIM('ICC GRID'!A208))</f>
        <v>5-6' TRUCK ONLY</v>
      </c>
      <c r="D231" s="31">
        <f>IF(ISBLANK('ICC GRID'!A208),"---",'ICC GRID'!E208)</f>
        <v>5</v>
      </c>
      <c r="E231" s="18">
        <f>IF(ISBLANK('ICC GRID'!A208),"---",IF('ICC GRID'!D208=0,"",'ICC GRID'!D208))</f>
        <v>18.75</v>
      </c>
      <c r="F231" s="19">
        <f>IF(ISBLANK('ICC GRID'!A208),"---",IF('ICC GRID'!C208=0,"",'ICC GRID'!C208))</f>
        <v>10</v>
      </c>
      <c r="G231" s="47"/>
      <c r="H231" s="48"/>
      <c r="I231" s="32" t="str">
        <f t="shared" si="8"/>
        <v/>
      </c>
      <c r="J231" s="33" t="str">
        <f>IF(ISBLANK('ICC GRID'!A208),"---",IF(G231="","",IF(G231&lt;'ICC GRID'!C208,L231,E231)))</f>
        <v/>
      </c>
      <c r="K231" s="33" t="str">
        <f t="shared" si="9"/>
        <v/>
      </c>
      <c r="L231" s="18">
        <f>IF(ISBLANK('ICC GRID'!A208),"---",IF('ICC GRID'!B208=0,"",'ICC GRID'!B208))</f>
        <v>32.85</v>
      </c>
    </row>
    <row r="232" spans="1:12" ht="15.75" x14ac:dyDescent="0.2">
      <c r="A232" s="28" t="str">
        <f>IF(ISBLANK('ICC GRID'!A209),"---",'ICC GRID'!F209)</f>
        <v>Carpinus betulus 'Pinoccheo' - GREAT FORM</v>
      </c>
      <c r="B232" s="29"/>
      <c r="C232" s="30" t="str">
        <f>IF(ISBLANK('ICC GRID'!A209),"---",TRIM('ICC GRID'!A209))</f>
        <v>6-7' TRUCK ONLY</v>
      </c>
      <c r="D232" s="31">
        <f>IF(ISBLANK('ICC GRID'!A209),"---",'ICC GRID'!E209)</f>
        <v>5</v>
      </c>
      <c r="E232" s="18">
        <f>IF(ISBLANK('ICC GRID'!A209),"---",IF('ICC GRID'!D209=0,"",'ICC GRID'!D209))</f>
        <v>23.1</v>
      </c>
      <c r="F232" s="19">
        <f>IF(ISBLANK('ICC GRID'!A209),"---",IF('ICC GRID'!C209=0,"",'ICC GRID'!C209))</f>
        <v>10</v>
      </c>
      <c r="G232" s="47"/>
      <c r="H232" s="48"/>
      <c r="I232" s="32" t="str">
        <f t="shared" si="8"/>
        <v/>
      </c>
      <c r="J232" s="33" t="str">
        <f>IF(ISBLANK('ICC GRID'!A209),"---",IF(G232="","",IF(G232&lt;'ICC GRID'!C209,L232,E232)))</f>
        <v/>
      </c>
      <c r="K232" s="33" t="str">
        <f t="shared" si="9"/>
        <v/>
      </c>
      <c r="L232" s="18">
        <f>IF(ISBLANK('ICC GRID'!A209),"---",IF('ICC GRID'!B209=0,"",'ICC GRID'!B209))</f>
        <v>40.450000000000003</v>
      </c>
    </row>
    <row r="233" spans="1:12" ht="15.75" x14ac:dyDescent="0.2">
      <c r="A233" s="28" t="str">
        <f>IF(ISBLANK('ICC GRID'!A210),"---",'ICC GRID'!F210)</f>
        <v>Carpinus caroliniana</v>
      </c>
      <c r="B233" s="29"/>
      <c r="C233" s="30" t="str">
        <f>IF(ISBLANK('ICC GRID'!A210),"---",TRIM('ICC GRID'!A210))</f>
        <v>6-12"</v>
      </c>
      <c r="D233" s="31">
        <f>IF(ISBLANK('ICC GRID'!A210),"---",'ICC GRID'!E210)</f>
        <v>25</v>
      </c>
      <c r="E233" s="18">
        <f>IF(ISBLANK('ICC GRID'!A210),"---",IF('ICC GRID'!D210=0,"",'ICC GRID'!D210))</f>
        <v>0.8</v>
      </c>
      <c r="F233" s="19">
        <f>IF(ISBLANK('ICC GRID'!A210),"---",IF('ICC GRID'!C210=0,"",'ICC GRID'!C210))</f>
        <v>50</v>
      </c>
      <c r="G233" s="47"/>
      <c r="H233" s="48"/>
      <c r="I233" s="32" t="str">
        <f t="shared" si="8"/>
        <v/>
      </c>
      <c r="J233" s="33" t="str">
        <f>IF(ISBLANK('ICC GRID'!A210),"---",IF(G233="","",IF(G233&lt;'ICC GRID'!C210,L233,E233)))</f>
        <v/>
      </c>
      <c r="K233" s="33" t="str">
        <f t="shared" si="9"/>
        <v/>
      </c>
      <c r="L233" s="18">
        <f>IF(ISBLANK('ICC GRID'!A210),"---",IF('ICC GRID'!B210=0,"",'ICC GRID'!B210))</f>
        <v>1.4</v>
      </c>
    </row>
    <row r="234" spans="1:12" ht="15.75" x14ac:dyDescent="0.2">
      <c r="A234" s="28" t="str">
        <f>IF(ISBLANK('ICC GRID'!A211),"---",'ICC GRID'!F211)</f>
        <v>Carpinus caroliniana</v>
      </c>
      <c r="B234" s="29"/>
      <c r="C234" s="30" t="str">
        <f>IF(ISBLANK('ICC GRID'!A211),"---",TRIM('ICC GRID'!A211))</f>
        <v>1-2'</v>
      </c>
      <c r="D234" s="31">
        <f>IF(ISBLANK('ICC GRID'!A211),"---",'ICC GRID'!E211)</f>
        <v>25</v>
      </c>
      <c r="E234" s="18">
        <f>IF(ISBLANK('ICC GRID'!A211),"---",IF('ICC GRID'!D211=0,"",'ICC GRID'!D211))</f>
        <v>0.95</v>
      </c>
      <c r="F234" s="19">
        <f>IF(ISBLANK('ICC GRID'!A211),"---",IF('ICC GRID'!C211=0,"",'ICC GRID'!C211))</f>
        <v>50</v>
      </c>
      <c r="G234" s="47"/>
      <c r="H234" s="48"/>
      <c r="I234" s="32" t="str">
        <f t="shared" si="8"/>
        <v/>
      </c>
      <c r="J234" s="33" t="str">
        <f>IF(ISBLANK('ICC GRID'!A211),"---",IF(G234="","",IF(G234&lt;'ICC GRID'!C211,L234,E234)))</f>
        <v/>
      </c>
      <c r="K234" s="33" t="str">
        <f t="shared" si="9"/>
        <v/>
      </c>
      <c r="L234" s="18">
        <f>IF(ISBLANK('ICC GRID'!A211),"---",IF('ICC GRID'!B211=0,"",'ICC GRID'!B211))</f>
        <v>1.7</v>
      </c>
    </row>
    <row r="235" spans="1:12" ht="15.75" x14ac:dyDescent="0.2">
      <c r="A235" s="28" t="str">
        <f>IF(ISBLANK('ICC GRID'!A212),"---",'ICC GRID'!F212)</f>
        <v>Carpinus caroliniana</v>
      </c>
      <c r="B235" s="29"/>
      <c r="C235" s="30" t="str">
        <f>IF(ISBLANK('ICC GRID'!A212),"---",TRIM('ICC GRID'!A212))</f>
        <v>2-3' TR</v>
      </c>
      <c r="D235" s="31">
        <f>IF(ISBLANK('ICC GRID'!A212),"---",'ICC GRID'!E212)</f>
        <v>10</v>
      </c>
      <c r="E235" s="18">
        <f>IF(ISBLANK('ICC GRID'!A212),"---",IF('ICC GRID'!D212=0,"",'ICC GRID'!D212))</f>
        <v>1.95</v>
      </c>
      <c r="F235" s="19">
        <f>IF(ISBLANK('ICC GRID'!A212),"---",IF('ICC GRID'!C212=0,"",'ICC GRID'!C212))</f>
        <v>50</v>
      </c>
      <c r="G235" s="47"/>
      <c r="H235" s="48"/>
      <c r="I235" s="32" t="str">
        <f t="shared" si="8"/>
        <v/>
      </c>
      <c r="J235" s="33" t="str">
        <f>IF(ISBLANK('ICC GRID'!A212),"---",IF(G235="","",IF(G235&lt;'ICC GRID'!C212,L235,E235)))</f>
        <v/>
      </c>
      <c r="K235" s="33" t="str">
        <f t="shared" si="9"/>
        <v/>
      </c>
      <c r="L235" s="18">
        <f>IF(ISBLANK('ICC GRID'!A212),"---",IF('ICC GRID'!B212=0,"",'ICC GRID'!B212))</f>
        <v>3.45</v>
      </c>
    </row>
    <row r="236" spans="1:12" ht="15.75" x14ac:dyDescent="0.2">
      <c r="A236" s="28" t="str">
        <f>IF(ISBLANK('ICC GRID'!A213),"---",'ICC GRID'!F213)</f>
        <v>Carpinus caroliniana</v>
      </c>
      <c r="B236" s="29"/>
      <c r="C236" s="30" t="str">
        <f>IF(ISBLANK('ICC GRID'!A213),"---",TRIM('ICC GRID'!A213))</f>
        <v>3-4' TR</v>
      </c>
      <c r="D236" s="31">
        <f>IF(ISBLANK('ICC GRID'!A213),"---",'ICC GRID'!E213)</f>
        <v>10</v>
      </c>
      <c r="E236" s="18">
        <f>IF(ISBLANK('ICC GRID'!A213),"---",IF('ICC GRID'!D213=0,"",'ICC GRID'!D213))</f>
        <v>2.2999999999999998</v>
      </c>
      <c r="F236" s="19">
        <f>IF(ISBLANK('ICC GRID'!A213),"---",IF('ICC GRID'!C213=0,"",'ICC GRID'!C213))</f>
        <v>50</v>
      </c>
      <c r="G236" s="47"/>
      <c r="H236" s="48"/>
      <c r="I236" s="32" t="str">
        <f t="shared" si="8"/>
        <v/>
      </c>
      <c r="J236" s="33" t="str">
        <f>IF(ISBLANK('ICC GRID'!A213),"---",IF(G236="","",IF(G236&lt;'ICC GRID'!C213,L236,E236)))</f>
        <v/>
      </c>
      <c r="K236" s="33" t="str">
        <f t="shared" si="9"/>
        <v/>
      </c>
      <c r="L236" s="18">
        <f>IF(ISBLANK('ICC GRID'!A213),"---",IF('ICC GRID'!B213=0,"",'ICC GRID'!B213))</f>
        <v>4.05</v>
      </c>
    </row>
    <row r="237" spans="1:12" ht="15.75" x14ac:dyDescent="0.2">
      <c r="A237" s="28" t="str">
        <f>IF(ISBLANK('ICC GRID'!A214),"---",'ICC GRID'!F214)</f>
        <v>Carpinus caroliniana</v>
      </c>
      <c r="B237" s="29"/>
      <c r="C237" s="30" t="str">
        <f>IF(ISBLANK('ICC GRID'!A214),"---",TRIM('ICC GRID'!A214))</f>
        <v>4-5' TR</v>
      </c>
      <c r="D237" s="31">
        <f>IF(ISBLANK('ICC GRID'!A214),"---",'ICC GRID'!E214)</f>
        <v>10</v>
      </c>
      <c r="E237" s="18">
        <f>IF(ISBLANK('ICC GRID'!A214),"---",IF('ICC GRID'!D214=0,"",'ICC GRID'!D214))</f>
        <v>3.3</v>
      </c>
      <c r="F237" s="19">
        <f>IF(ISBLANK('ICC GRID'!A214),"---",IF('ICC GRID'!C214=0,"",'ICC GRID'!C214))</f>
        <v>50</v>
      </c>
      <c r="G237" s="47"/>
      <c r="H237" s="48"/>
      <c r="I237" s="32" t="str">
        <f t="shared" si="8"/>
        <v/>
      </c>
      <c r="J237" s="33" t="str">
        <f>IF(ISBLANK('ICC GRID'!A214),"---",IF(G237="","",IF(G237&lt;'ICC GRID'!C214,L237,E237)))</f>
        <v/>
      </c>
      <c r="K237" s="33" t="str">
        <f t="shared" si="9"/>
        <v/>
      </c>
      <c r="L237" s="18">
        <f>IF(ISBLANK('ICC GRID'!A214),"---",IF('ICC GRID'!B214=0,"",'ICC GRID'!B214))</f>
        <v>5.3</v>
      </c>
    </row>
    <row r="238" spans="1:12" ht="15.75" x14ac:dyDescent="0.2">
      <c r="A238" s="28" t="str">
        <f>IF(ISBLANK('ICC GRID'!A215),"---",'ICC GRID'!F215)</f>
        <v>Carpinus caroliniana</v>
      </c>
      <c r="B238" s="29"/>
      <c r="C238" s="30" t="str">
        <f>IF(ISBLANK('ICC GRID'!A215),"---",TRIM('ICC GRID'!A215))</f>
        <v>5-6' TR</v>
      </c>
      <c r="D238" s="31">
        <f>IF(ISBLANK('ICC GRID'!A215),"---",'ICC GRID'!E215)</f>
        <v>10</v>
      </c>
      <c r="E238" s="18">
        <f>IF(ISBLANK('ICC GRID'!A215),"---",IF('ICC GRID'!D215=0,"",'ICC GRID'!D215))</f>
        <v>4.3</v>
      </c>
      <c r="F238" s="19">
        <f>IF(ISBLANK('ICC GRID'!A215),"---",IF('ICC GRID'!C215=0,"",'ICC GRID'!C215))</f>
        <v>50</v>
      </c>
      <c r="G238" s="47"/>
      <c r="H238" s="48"/>
      <c r="I238" s="32" t="str">
        <f t="shared" si="8"/>
        <v/>
      </c>
      <c r="J238" s="33" t="str">
        <f>IF(ISBLANK('ICC GRID'!A215),"---",IF(G238="","",IF(G238&lt;'ICC GRID'!C215,L238,E238)))</f>
        <v/>
      </c>
      <c r="K238" s="33" t="str">
        <f t="shared" si="9"/>
        <v/>
      </c>
      <c r="L238" s="18">
        <f>IF(ISBLANK('ICC GRID'!A215),"---",IF('ICC GRID'!B215=0,"",'ICC GRID'!B215))</f>
        <v>7.55</v>
      </c>
    </row>
    <row r="239" spans="1:12" ht="15.75" x14ac:dyDescent="0.2">
      <c r="A239" s="28" t="str">
        <f>IF(ISBLANK('ICC GRID'!A216),"---",'ICC GRID'!F216)</f>
        <v>Carpinus caroliniana Ball O' Fire™ - IMPROVED FALL COLOR</v>
      </c>
      <c r="B239" s="29"/>
      <c r="C239" s="30" t="str">
        <f>IF(ISBLANK('ICC GRID'!A216),"---",TRIM('ICC GRID'!A216))</f>
        <v>2-3'</v>
      </c>
      <c r="D239" s="31">
        <f>IF(ISBLANK('ICC GRID'!A216),"---",'ICC GRID'!E216)</f>
        <v>5</v>
      </c>
      <c r="E239" s="18">
        <f>IF(ISBLANK('ICC GRID'!A216),"---",IF('ICC GRID'!D216=0,"",'ICC GRID'!D216))</f>
        <v>16.75</v>
      </c>
      <c r="F239" s="19">
        <f>IF(ISBLANK('ICC GRID'!A216),"---",IF('ICC GRID'!C216=0,"",'ICC GRID'!C216))</f>
        <v>10</v>
      </c>
      <c r="G239" s="47"/>
      <c r="H239" s="48"/>
      <c r="I239" s="32" t="str">
        <f t="shared" si="8"/>
        <v/>
      </c>
      <c r="J239" s="33" t="str">
        <f>IF(ISBLANK('ICC GRID'!A216),"---",IF(G239="","",IF(G239&lt;'ICC GRID'!C216,L239,E239)))</f>
        <v/>
      </c>
      <c r="K239" s="33" t="str">
        <f t="shared" si="9"/>
        <v/>
      </c>
      <c r="L239" s="18">
        <f>IF(ISBLANK('ICC GRID'!A216),"---",IF('ICC GRID'!B216=0,"",'ICC GRID'!B216))</f>
        <v>28.6</v>
      </c>
    </row>
    <row r="240" spans="1:12" ht="15.75" x14ac:dyDescent="0.2">
      <c r="A240" s="28" t="str">
        <f>IF(ISBLANK('ICC GRID'!A217),"---",'ICC GRID'!F217)</f>
        <v>Carpinus caroliniana Ball O' Fire™ - IMPROVED FALL COLOR</v>
      </c>
      <c r="B240" s="29"/>
      <c r="C240" s="30" t="str">
        <f>IF(ISBLANK('ICC GRID'!A217),"---",TRIM('ICC GRID'!A217))</f>
        <v>3-4'</v>
      </c>
      <c r="D240" s="31">
        <f>IF(ISBLANK('ICC GRID'!A217),"---",'ICC GRID'!E217)</f>
        <v>5</v>
      </c>
      <c r="E240" s="18">
        <f>IF(ISBLANK('ICC GRID'!A217),"---",IF('ICC GRID'!D217=0,"",'ICC GRID'!D217))</f>
        <v>18.850000000000001</v>
      </c>
      <c r="F240" s="19">
        <f>IF(ISBLANK('ICC GRID'!A217),"---",IF('ICC GRID'!C217=0,"",'ICC GRID'!C217))</f>
        <v>10</v>
      </c>
      <c r="G240" s="47"/>
      <c r="H240" s="48"/>
      <c r="I240" s="32" t="str">
        <f t="shared" si="8"/>
        <v/>
      </c>
      <c r="J240" s="33" t="str">
        <f>IF(ISBLANK('ICC GRID'!A217),"---",IF(G240="","",IF(G240&lt;'ICC GRID'!C217,L240,E240)))</f>
        <v/>
      </c>
      <c r="K240" s="33" t="str">
        <f t="shared" si="9"/>
        <v/>
      </c>
      <c r="L240" s="18">
        <f>IF(ISBLANK('ICC GRID'!A217),"---",IF('ICC GRID'!B217=0,"",'ICC GRID'!B217))</f>
        <v>32.25</v>
      </c>
    </row>
    <row r="241" spans="1:12" ht="15.75" x14ac:dyDescent="0.2">
      <c r="A241" s="28" t="str">
        <f>IF(ISBLANK('ICC GRID'!A218),"---",'ICC GRID'!F218)</f>
        <v>Carpinus caroliniana Ball O' Fire™ - IMPROVED FALL COLOR</v>
      </c>
      <c r="B241" s="29"/>
      <c r="C241" s="30" t="str">
        <f>IF(ISBLANK('ICC GRID'!A218),"---",TRIM('ICC GRID'!A218))</f>
        <v>4-5'</v>
      </c>
      <c r="D241" s="31">
        <f>IF(ISBLANK('ICC GRID'!A218),"---",'ICC GRID'!E218)</f>
        <v>5</v>
      </c>
      <c r="E241" s="18">
        <f>IF(ISBLANK('ICC GRID'!A218),"---",IF('ICC GRID'!D218=0,"",'ICC GRID'!D218))</f>
        <v>21.2</v>
      </c>
      <c r="F241" s="19">
        <f>IF(ISBLANK('ICC GRID'!A218),"---",IF('ICC GRID'!C218=0,"",'ICC GRID'!C218))</f>
        <v>10</v>
      </c>
      <c r="G241" s="47"/>
      <c r="H241" s="48"/>
      <c r="I241" s="32" t="str">
        <f t="shared" si="8"/>
        <v/>
      </c>
      <c r="J241" s="33" t="str">
        <f>IF(ISBLANK('ICC GRID'!A218),"---",IF(G241="","",IF(G241&lt;'ICC GRID'!C218,L241,E241)))</f>
        <v/>
      </c>
      <c r="K241" s="33" t="str">
        <f t="shared" si="9"/>
        <v/>
      </c>
      <c r="L241" s="18">
        <f>IF(ISBLANK('ICC GRID'!A218),"---",IF('ICC GRID'!B218=0,"",'ICC GRID'!B218))</f>
        <v>36.35</v>
      </c>
    </row>
    <row r="242" spans="1:12" ht="15.75" x14ac:dyDescent="0.2">
      <c r="A242" s="28" t="str">
        <f>IF(ISBLANK('ICC GRID'!A219),"---",'ICC GRID'!F219)</f>
        <v>Carpinus caroliniana Ball O' Fire™ - IMPROVED FALL COLOR</v>
      </c>
      <c r="B242" s="29"/>
      <c r="C242" s="30" t="str">
        <f>IF(ISBLANK('ICC GRID'!A219),"---",TRIM('ICC GRID'!A219))</f>
        <v>5-6' TRUCK ONLY</v>
      </c>
      <c r="D242" s="31">
        <f>IF(ISBLANK('ICC GRID'!A219),"---",'ICC GRID'!E219)</f>
        <v>5</v>
      </c>
      <c r="E242" s="18">
        <f>IF(ISBLANK('ICC GRID'!A219),"---",IF('ICC GRID'!D219=0,"",'ICC GRID'!D219))</f>
        <v>24.4</v>
      </c>
      <c r="F242" s="19">
        <f>IF(ISBLANK('ICC GRID'!A219),"---",IF('ICC GRID'!C219=0,"",'ICC GRID'!C219))</f>
        <v>10</v>
      </c>
      <c r="G242" s="47"/>
      <c r="H242" s="48"/>
      <c r="I242" s="32" t="str">
        <f t="shared" si="8"/>
        <v/>
      </c>
      <c r="J242" s="33" t="str">
        <f>IF(ISBLANK('ICC GRID'!A219),"---",IF(G242="","",IF(G242&lt;'ICC GRID'!C219,L242,E242)))</f>
        <v/>
      </c>
      <c r="K242" s="33" t="str">
        <f t="shared" si="9"/>
        <v/>
      </c>
      <c r="L242" s="18">
        <f>IF(ISBLANK('ICC GRID'!A219),"---",IF('ICC GRID'!B219=0,"",'ICC GRID'!B219))</f>
        <v>41.95</v>
      </c>
    </row>
    <row r="243" spans="1:12" ht="15.75" x14ac:dyDescent="0.2">
      <c r="A243" s="28" t="str">
        <f>IF(ISBLANK('ICC GRID'!A220),"---",'ICC GRID'!F220)</f>
        <v>Carpinus caroliniana Fire Spire™ - IMPROVED FALL COLOR</v>
      </c>
      <c r="B243" s="29"/>
      <c r="C243" s="30" t="str">
        <f>IF(ISBLANK('ICC GRID'!A220),"---",TRIM('ICC GRID'!A220))</f>
        <v>2-3'</v>
      </c>
      <c r="D243" s="31">
        <f>IF(ISBLANK('ICC GRID'!A220),"---",'ICC GRID'!E220)</f>
        <v>5</v>
      </c>
      <c r="E243" s="18">
        <f>IF(ISBLANK('ICC GRID'!A220),"---",IF('ICC GRID'!D220=0,"",'ICC GRID'!D220))</f>
        <v>16.75</v>
      </c>
      <c r="F243" s="19">
        <f>IF(ISBLANK('ICC GRID'!A220),"---",IF('ICC GRID'!C220=0,"",'ICC GRID'!C220))</f>
        <v>10</v>
      </c>
      <c r="G243" s="47"/>
      <c r="H243" s="48"/>
      <c r="I243" s="32" t="str">
        <f t="shared" si="8"/>
        <v/>
      </c>
      <c r="J243" s="33" t="str">
        <f>IF(ISBLANK('ICC GRID'!A220),"---",IF(G243="","",IF(G243&lt;'ICC GRID'!C220,L243,E243)))</f>
        <v/>
      </c>
      <c r="K243" s="33" t="str">
        <f t="shared" si="9"/>
        <v/>
      </c>
      <c r="L243" s="18">
        <f>IF(ISBLANK('ICC GRID'!A220),"---",IF('ICC GRID'!B220=0,"",'ICC GRID'!B220))</f>
        <v>28.6</v>
      </c>
    </row>
    <row r="244" spans="1:12" ht="15.75" x14ac:dyDescent="0.2">
      <c r="A244" s="28" t="str">
        <f>IF(ISBLANK('ICC GRID'!A221),"---",'ICC GRID'!F221)</f>
        <v>Carpinus caroliniana Fire Spire™ - IMPROVED FALL COLOR</v>
      </c>
      <c r="B244" s="29"/>
      <c r="C244" s="30" t="str">
        <f>IF(ISBLANK('ICC GRID'!A221),"---",TRIM('ICC GRID'!A221))</f>
        <v>3-4'</v>
      </c>
      <c r="D244" s="31">
        <f>IF(ISBLANK('ICC GRID'!A221),"---",'ICC GRID'!E221)</f>
        <v>5</v>
      </c>
      <c r="E244" s="18">
        <f>IF(ISBLANK('ICC GRID'!A221),"---",IF('ICC GRID'!D221=0,"",'ICC GRID'!D221))</f>
        <v>18.850000000000001</v>
      </c>
      <c r="F244" s="19">
        <f>IF(ISBLANK('ICC GRID'!A221),"---",IF('ICC GRID'!C221=0,"",'ICC GRID'!C221))</f>
        <v>10</v>
      </c>
      <c r="G244" s="47"/>
      <c r="H244" s="48"/>
      <c r="I244" s="32" t="str">
        <f t="shared" si="8"/>
        <v/>
      </c>
      <c r="J244" s="33" t="str">
        <f>IF(ISBLANK('ICC GRID'!A221),"---",IF(G244="","",IF(G244&lt;'ICC GRID'!C221,L244,E244)))</f>
        <v/>
      </c>
      <c r="K244" s="33" t="str">
        <f t="shared" si="9"/>
        <v/>
      </c>
      <c r="L244" s="18">
        <f>IF(ISBLANK('ICC GRID'!A221),"---",IF('ICC GRID'!B221=0,"",'ICC GRID'!B221))</f>
        <v>32.25</v>
      </c>
    </row>
    <row r="245" spans="1:12" ht="15.75" x14ac:dyDescent="0.2">
      <c r="A245" s="28" t="str">
        <f>IF(ISBLANK('ICC GRID'!A222),"---",'ICC GRID'!F222)</f>
        <v>Carpinus caroliniana Fire Spire™ - IMPROVED FALL COLOR</v>
      </c>
      <c r="B245" s="29"/>
      <c r="C245" s="30" t="str">
        <f>IF(ISBLANK('ICC GRID'!A222),"---",TRIM('ICC GRID'!A222))</f>
        <v>4-5'</v>
      </c>
      <c r="D245" s="31">
        <f>IF(ISBLANK('ICC GRID'!A222),"---",'ICC GRID'!E222)</f>
        <v>5</v>
      </c>
      <c r="E245" s="18">
        <f>IF(ISBLANK('ICC GRID'!A222),"---",IF('ICC GRID'!D222=0,"",'ICC GRID'!D222))</f>
        <v>21.2</v>
      </c>
      <c r="F245" s="19">
        <f>IF(ISBLANK('ICC GRID'!A222),"---",IF('ICC GRID'!C222=0,"",'ICC GRID'!C222))</f>
        <v>10</v>
      </c>
      <c r="G245" s="47"/>
      <c r="H245" s="48"/>
      <c r="I245" s="32" t="str">
        <f t="shared" si="8"/>
        <v/>
      </c>
      <c r="J245" s="33" t="str">
        <f>IF(ISBLANK('ICC GRID'!A222),"---",IF(G245="","",IF(G245&lt;'ICC GRID'!C222,L245,E245)))</f>
        <v/>
      </c>
      <c r="K245" s="33" t="str">
        <f t="shared" si="9"/>
        <v/>
      </c>
      <c r="L245" s="18">
        <f>IF(ISBLANK('ICC GRID'!A222),"---",IF('ICC GRID'!B222=0,"",'ICC GRID'!B222))</f>
        <v>36.35</v>
      </c>
    </row>
    <row r="246" spans="1:12" ht="15.75" x14ac:dyDescent="0.2">
      <c r="A246" s="28" t="str">
        <f>IF(ISBLANK('ICC GRID'!A223),"---",'ICC GRID'!F223)</f>
        <v>Carpinus caroliniana Fire Spire™ - IMPROVED FALL COLOR</v>
      </c>
      <c r="B246" s="29"/>
      <c r="C246" s="30" t="str">
        <f>IF(ISBLANK('ICC GRID'!A223),"---",TRIM('ICC GRID'!A223))</f>
        <v>5-6' TRUCK ONLY</v>
      </c>
      <c r="D246" s="31">
        <f>IF(ISBLANK('ICC GRID'!A223),"---",'ICC GRID'!E223)</f>
        <v>5</v>
      </c>
      <c r="E246" s="18">
        <f>IF(ISBLANK('ICC GRID'!A223),"---",IF('ICC GRID'!D223=0,"",'ICC GRID'!D223))</f>
        <v>24.4</v>
      </c>
      <c r="F246" s="19">
        <f>IF(ISBLANK('ICC GRID'!A223),"---",IF('ICC GRID'!C223=0,"",'ICC GRID'!C223))</f>
        <v>10</v>
      </c>
      <c r="G246" s="47"/>
      <c r="H246" s="48"/>
      <c r="I246" s="32" t="str">
        <f t="shared" si="8"/>
        <v/>
      </c>
      <c r="J246" s="33" t="str">
        <f>IF(ISBLANK('ICC GRID'!A223),"---",IF(G246="","",IF(G246&lt;'ICC GRID'!C223,L246,E246)))</f>
        <v/>
      </c>
      <c r="K246" s="33" t="str">
        <f t="shared" si="9"/>
        <v/>
      </c>
      <c r="L246" s="18">
        <f>IF(ISBLANK('ICC GRID'!A223),"---",IF('ICC GRID'!B223=0,"",'ICC GRID'!B223))</f>
        <v>41.95</v>
      </c>
    </row>
    <row r="247" spans="1:12" ht="15.75" x14ac:dyDescent="0.2">
      <c r="A247" s="28" t="str">
        <f>IF(ISBLANK('ICC GRID'!A224),"---",'ICC GRID'!F224)</f>
        <v>Carpinus caroliniana Fire Spire™ - IMPROVED FALL COLOR</v>
      </c>
      <c r="B247" s="29"/>
      <c r="C247" s="30" t="str">
        <f>IF(ISBLANK('ICC GRID'!A224),"---",TRIM('ICC GRID'!A224))</f>
        <v>6-7' TRUCK ONLY</v>
      </c>
      <c r="D247" s="31">
        <f>IF(ISBLANK('ICC GRID'!A224),"---",'ICC GRID'!E224)</f>
        <v>5</v>
      </c>
      <c r="E247" s="18">
        <f>IF(ISBLANK('ICC GRID'!A224),"---",IF('ICC GRID'!D224=0,"",'ICC GRID'!D224))</f>
        <v>27.2</v>
      </c>
      <c r="F247" s="19">
        <f>IF(ISBLANK('ICC GRID'!A224),"---",IF('ICC GRID'!C224=0,"",'ICC GRID'!C224))</f>
        <v>10</v>
      </c>
      <c r="G247" s="47"/>
      <c r="H247" s="48"/>
      <c r="I247" s="32" t="str">
        <f t="shared" si="8"/>
        <v/>
      </c>
      <c r="J247" s="33" t="str">
        <f>IF(ISBLANK('ICC GRID'!A224),"---",IF(G247="","",IF(G247&lt;'ICC GRID'!C224,L247,E247)))</f>
        <v/>
      </c>
      <c r="K247" s="33" t="str">
        <f t="shared" si="9"/>
        <v/>
      </c>
      <c r="L247" s="18">
        <f>IF(ISBLANK('ICC GRID'!A224),"---",IF('ICC GRID'!B224=0,"",'ICC GRID'!B224))</f>
        <v>46.85</v>
      </c>
    </row>
    <row r="248" spans="1:12" ht="15.75" x14ac:dyDescent="0.2">
      <c r="A248" s="28" t="str">
        <f>IF(ISBLANK('ICC GRID'!A225),"---",'ICC GRID'!F225)</f>
        <v>Carpinus caroliniana WI Source</v>
      </c>
      <c r="B248" s="29"/>
      <c r="C248" s="30" t="str">
        <f>IF(ISBLANK('ICC GRID'!A225),"---",TRIM('ICC GRID'!A225))</f>
        <v>6-12"</v>
      </c>
      <c r="D248" s="31">
        <f>IF(ISBLANK('ICC GRID'!A225),"---",'ICC GRID'!E225)</f>
        <v>25</v>
      </c>
      <c r="E248" s="18">
        <f>IF(ISBLANK('ICC GRID'!A225),"---",IF('ICC GRID'!D225=0,"",'ICC GRID'!D225))</f>
        <v>1.1499999999999999</v>
      </c>
      <c r="F248" s="19">
        <f>IF(ISBLANK('ICC GRID'!A225),"---",IF('ICC GRID'!C225=0,"",'ICC GRID'!C225))</f>
        <v>50</v>
      </c>
      <c r="G248" s="47"/>
      <c r="H248" s="48"/>
      <c r="I248" s="32" t="str">
        <f t="shared" si="8"/>
        <v/>
      </c>
      <c r="J248" s="33" t="str">
        <f>IF(ISBLANK('ICC GRID'!A225),"---",IF(G248="","",IF(G248&lt;'ICC GRID'!C225,L248,E248)))</f>
        <v/>
      </c>
      <c r="K248" s="33" t="str">
        <f t="shared" si="9"/>
        <v/>
      </c>
      <c r="L248" s="18">
        <f>IF(ISBLANK('ICC GRID'!A225),"---",IF('ICC GRID'!B225=0,"",'ICC GRID'!B225))</f>
        <v>2.0499999999999998</v>
      </c>
    </row>
    <row r="249" spans="1:12" ht="15.75" x14ac:dyDescent="0.2">
      <c r="A249" s="28" t="str">
        <f>IF(ISBLANK('ICC GRID'!A226),"---",'ICC GRID'!F226)</f>
        <v>Carpinus caroliniana WI Source</v>
      </c>
      <c r="B249" s="29"/>
      <c r="C249" s="30" t="str">
        <f>IF(ISBLANK('ICC GRID'!A226),"---",TRIM('ICC GRID'!A226))</f>
        <v>1-2'</v>
      </c>
      <c r="D249" s="31">
        <f>IF(ISBLANK('ICC GRID'!A226),"---",'ICC GRID'!E226)</f>
        <v>25</v>
      </c>
      <c r="E249" s="18">
        <f>IF(ISBLANK('ICC GRID'!A226),"---",IF('ICC GRID'!D226=0,"",'ICC GRID'!D226))</f>
        <v>1.45</v>
      </c>
      <c r="F249" s="19">
        <f>IF(ISBLANK('ICC GRID'!A226),"---",IF('ICC GRID'!C226=0,"",'ICC GRID'!C226))</f>
        <v>50</v>
      </c>
      <c r="G249" s="47"/>
      <c r="H249" s="48"/>
      <c r="I249" s="32" t="str">
        <f t="shared" si="8"/>
        <v/>
      </c>
      <c r="J249" s="33" t="str">
        <f>IF(ISBLANK('ICC GRID'!A226),"---",IF(G249="","",IF(G249&lt;'ICC GRID'!C226,L249,E249)))</f>
        <v/>
      </c>
      <c r="K249" s="33" t="str">
        <f t="shared" si="9"/>
        <v/>
      </c>
      <c r="L249" s="18">
        <f>IF(ISBLANK('ICC GRID'!A226),"---",IF('ICC GRID'!B226=0,"",'ICC GRID'!B226))</f>
        <v>2.5499999999999998</v>
      </c>
    </row>
    <row r="250" spans="1:12" ht="15.75" x14ac:dyDescent="0.2">
      <c r="A250" s="28" t="str">
        <f>IF(ISBLANK('ICC GRID'!A227),"---",'ICC GRID'!F227)</f>
        <v>Carpinus caroliniana WI Source</v>
      </c>
      <c r="B250" s="29"/>
      <c r="C250" s="30" t="str">
        <f>IF(ISBLANK('ICC GRID'!A227),"---",TRIM('ICC GRID'!A227))</f>
        <v>2-3'</v>
      </c>
      <c r="D250" s="31">
        <f>IF(ISBLANK('ICC GRID'!A227),"---",'ICC GRID'!E227)</f>
        <v>25</v>
      </c>
      <c r="E250" s="18">
        <f>IF(ISBLANK('ICC GRID'!A227),"---",IF('ICC GRID'!D227=0,"",'ICC GRID'!D227))</f>
        <v>1.7</v>
      </c>
      <c r="F250" s="19">
        <f>IF(ISBLANK('ICC GRID'!A227),"---",IF('ICC GRID'!C227=0,"",'ICC GRID'!C227))</f>
        <v>50</v>
      </c>
      <c r="G250" s="47"/>
      <c r="H250" s="48"/>
      <c r="I250" s="32" t="str">
        <f t="shared" si="8"/>
        <v/>
      </c>
      <c r="J250" s="33" t="str">
        <f>IF(ISBLANK('ICC GRID'!A227),"---",IF(G250="","",IF(G250&lt;'ICC GRID'!C227,L250,E250)))</f>
        <v/>
      </c>
      <c r="K250" s="33" t="str">
        <f t="shared" si="9"/>
        <v/>
      </c>
      <c r="L250" s="18">
        <f>IF(ISBLANK('ICC GRID'!A227),"---",IF('ICC GRID'!B227=0,"",'ICC GRID'!B227))</f>
        <v>3</v>
      </c>
    </row>
    <row r="251" spans="1:12" ht="15.75" x14ac:dyDescent="0.2">
      <c r="A251" s="28" t="str">
        <f>IF(ISBLANK('ICC GRID'!A228),"---",'ICC GRID'!F228)</f>
        <v>Carpinus caroliniana WI Source</v>
      </c>
      <c r="B251" s="29"/>
      <c r="C251" s="30" t="str">
        <f>IF(ISBLANK('ICC GRID'!A228),"---",TRIM('ICC GRID'!A228))</f>
        <v>1-2' TR</v>
      </c>
      <c r="D251" s="31">
        <f>IF(ISBLANK('ICC GRID'!A228),"---",'ICC GRID'!E228)</f>
        <v>10</v>
      </c>
      <c r="E251" s="18">
        <f>IF(ISBLANK('ICC GRID'!A228),"---",IF('ICC GRID'!D228=0,"",'ICC GRID'!D228))</f>
        <v>2</v>
      </c>
      <c r="F251" s="19">
        <f>IF(ISBLANK('ICC GRID'!A228),"---",IF('ICC GRID'!C228=0,"",'ICC GRID'!C228))</f>
        <v>20</v>
      </c>
      <c r="G251" s="47"/>
      <c r="H251" s="48"/>
      <c r="I251" s="32" t="str">
        <f t="shared" si="8"/>
        <v/>
      </c>
      <c r="J251" s="33" t="str">
        <f>IF(ISBLANK('ICC GRID'!A228),"---",IF(G251="","",IF(G251&lt;'ICC GRID'!C228,L251,E251)))</f>
        <v/>
      </c>
      <c r="K251" s="33" t="str">
        <f t="shared" si="9"/>
        <v/>
      </c>
      <c r="L251" s="18">
        <f>IF(ISBLANK('ICC GRID'!A228),"---",IF('ICC GRID'!B228=0,"",'ICC GRID'!B228))</f>
        <v>3.5</v>
      </c>
    </row>
    <row r="252" spans="1:12" ht="15.75" x14ac:dyDescent="0.2">
      <c r="A252" s="28" t="str">
        <f>IF(ISBLANK('ICC GRID'!A229),"---",'ICC GRID'!F229)</f>
        <v>Carpinus caroliniana WI Source</v>
      </c>
      <c r="B252" s="29"/>
      <c r="C252" s="30" t="str">
        <f>IF(ISBLANK('ICC GRID'!A229),"---",TRIM('ICC GRID'!A229))</f>
        <v>2-3' TR</v>
      </c>
      <c r="D252" s="31">
        <f>IF(ISBLANK('ICC GRID'!A229),"---",'ICC GRID'!E229)</f>
        <v>10</v>
      </c>
      <c r="E252" s="18">
        <f>IF(ISBLANK('ICC GRID'!A229),"---",IF('ICC GRID'!D229=0,"",'ICC GRID'!D229))</f>
        <v>4.75</v>
      </c>
      <c r="F252" s="19">
        <f>IF(ISBLANK('ICC GRID'!A229),"---",IF('ICC GRID'!C229=0,"",'ICC GRID'!C229))</f>
        <v>20</v>
      </c>
      <c r="G252" s="47"/>
      <c r="H252" s="48"/>
      <c r="I252" s="32" t="str">
        <f t="shared" si="8"/>
        <v/>
      </c>
      <c r="J252" s="33" t="str">
        <f>IF(ISBLANK('ICC GRID'!A229),"---",IF(G252="","",IF(G252&lt;'ICC GRID'!C229,L252,E252)))</f>
        <v/>
      </c>
      <c r="K252" s="33" t="str">
        <f t="shared" si="9"/>
        <v/>
      </c>
      <c r="L252" s="18">
        <f>IF(ISBLANK('ICC GRID'!A229),"---",IF('ICC GRID'!B229=0,"",'ICC GRID'!B229))</f>
        <v>7.2</v>
      </c>
    </row>
    <row r="253" spans="1:12" ht="15.75" x14ac:dyDescent="0.2">
      <c r="A253" s="28" t="str">
        <f>IF(ISBLANK('ICC GRID'!A230),"---",'ICC GRID'!F230)</f>
        <v>Carpinus caroliniana WI Source</v>
      </c>
      <c r="B253" s="29"/>
      <c r="C253" s="30" t="str">
        <f>IF(ISBLANK('ICC GRID'!A230),"---",TRIM('ICC GRID'!A230))</f>
        <v>3-4' TR</v>
      </c>
      <c r="D253" s="31">
        <f>IF(ISBLANK('ICC GRID'!A230),"---",'ICC GRID'!E230)</f>
        <v>10</v>
      </c>
      <c r="E253" s="18">
        <f>IF(ISBLANK('ICC GRID'!A230),"---",IF('ICC GRID'!D230=0,"",'ICC GRID'!D230))</f>
        <v>5.5</v>
      </c>
      <c r="F253" s="19">
        <f>IF(ISBLANK('ICC GRID'!A230),"---",IF('ICC GRID'!C230=0,"",'ICC GRID'!C230))</f>
        <v>20</v>
      </c>
      <c r="G253" s="47"/>
      <c r="H253" s="48"/>
      <c r="I253" s="32" t="str">
        <f t="shared" si="8"/>
        <v/>
      </c>
      <c r="J253" s="33" t="str">
        <f>IF(ISBLANK('ICC GRID'!A230),"---",IF(G253="","",IF(G253&lt;'ICC GRID'!C230,L253,E253)))</f>
        <v/>
      </c>
      <c r="K253" s="33" t="str">
        <f t="shared" si="9"/>
        <v/>
      </c>
      <c r="L253" s="18">
        <f>IF(ISBLANK('ICC GRID'!A230),"---",IF('ICC GRID'!B230=0,"",'ICC GRID'!B230))</f>
        <v>8.4</v>
      </c>
    </row>
    <row r="254" spans="1:12" ht="15.75" x14ac:dyDescent="0.2">
      <c r="A254" s="28" t="str">
        <f>IF(ISBLANK('ICC GRID'!A231),"---",'ICC GRID'!F231)</f>
        <v>Carpinus cordata</v>
      </c>
      <c r="B254" s="29"/>
      <c r="C254" s="30" t="str">
        <f>IF(ISBLANK('ICC GRID'!A231),"---",TRIM('ICC GRID'!A231))</f>
        <v>6-12"</v>
      </c>
      <c r="D254" s="31">
        <f>IF(ISBLANK('ICC GRID'!A231),"---",'ICC GRID'!E231)</f>
        <v>25</v>
      </c>
      <c r="E254" s="18">
        <f>IF(ISBLANK('ICC GRID'!A231),"---",IF('ICC GRID'!D231=0,"",'ICC GRID'!D231))</f>
        <v>1.55</v>
      </c>
      <c r="F254" s="19">
        <f>IF(ISBLANK('ICC GRID'!A231),"---",IF('ICC GRID'!C231=0,"",'ICC GRID'!C231))</f>
        <v>50</v>
      </c>
      <c r="G254" s="47"/>
      <c r="H254" s="48"/>
      <c r="I254" s="32" t="str">
        <f t="shared" si="8"/>
        <v/>
      </c>
      <c r="J254" s="33" t="str">
        <f>IF(ISBLANK('ICC GRID'!A231),"---",IF(G254="","",IF(G254&lt;'ICC GRID'!C231,L254,E254)))</f>
        <v/>
      </c>
      <c r="K254" s="33" t="str">
        <f t="shared" si="9"/>
        <v/>
      </c>
      <c r="L254" s="18">
        <f>IF(ISBLANK('ICC GRID'!A231),"---",IF('ICC GRID'!B231=0,"",'ICC GRID'!B231))</f>
        <v>2.75</v>
      </c>
    </row>
    <row r="255" spans="1:12" ht="15.75" x14ac:dyDescent="0.2">
      <c r="A255" s="28" t="str">
        <f>IF(ISBLANK('ICC GRID'!A232),"---",'ICC GRID'!F232)</f>
        <v>Carpinus cordata</v>
      </c>
      <c r="B255" s="29"/>
      <c r="C255" s="30" t="str">
        <f>IF(ISBLANK('ICC GRID'!A232),"---",TRIM('ICC GRID'!A232))</f>
        <v>1-2'</v>
      </c>
      <c r="D255" s="31">
        <f>IF(ISBLANK('ICC GRID'!A232),"---",'ICC GRID'!E232)</f>
        <v>25</v>
      </c>
      <c r="E255" s="18">
        <f>IF(ISBLANK('ICC GRID'!A232),"---",IF('ICC GRID'!D232=0,"",'ICC GRID'!D232))</f>
        <v>1.9</v>
      </c>
      <c r="F255" s="19">
        <f>IF(ISBLANK('ICC GRID'!A232),"---",IF('ICC GRID'!C232=0,"",'ICC GRID'!C232))</f>
        <v>50</v>
      </c>
      <c r="G255" s="47"/>
      <c r="H255" s="48"/>
      <c r="I255" s="32" t="str">
        <f t="shared" si="8"/>
        <v/>
      </c>
      <c r="J255" s="33" t="str">
        <f>IF(ISBLANK('ICC GRID'!A232),"---",IF(G255="","",IF(G255&lt;'ICC GRID'!C232,L255,E255)))</f>
        <v/>
      </c>
      <c r="K255" s="33" t="str">
        <f t="shared" si="9"/>
        <v/>
      </c>
      <c r="L255" s="18">
        <f>IF(ISBLANK('ICC GRID'!A232),"---",IF('ICC GRID'!B232=0,"",'ICC GRID'!B232))</f>
        <v>3.35</v>
      </c>
    </row>
    <row r="256" spans="1:12" ht="15.75" x14ac:dyDescent="0.2">
      <c r="A256" s="28" t="str">
        <f>IF(ISBLANK('ICC GRID'!A233),"---",'ICC GRID'!F233)</f>
        <v>Carpinus coreana</v>
      </c>
      <c r="B256" s="29"/>
      <c r="C256" s="30" t="str">
        <f>IF(ISBLANK('ICC GRID'!A233),"---",TRIM('ICC GRID'!A233))</f>
        <v>2-3'</v>
      </c>
      <c r="D256" s="31">
        <f>IF(ISBLANK('ICC GRID'!A233),"---",'ICC GRID'!E233)</f>
        <v>25</v>
      </c>
      <c r="E256" s="18">
        <f>IF(ISBLANK('ICC GRID'!A233),"---",IF('ICC GRID'!D233=0,"",'ICC GRID'!D233))</f>
        <v>2.1</v>
      </c>
      <c r="F256" s="19">
        <f>IF(ISBLANK('ICC GRID'!A233),"---",IF('ICC GRID'!C233=0,"",'ICC GRID'!C233))</f>
        <v>50</v>
      </c>
      <c r="G256" s="47"/>
      <c r="H256" s="48"/>
      <c r="I256" s="32" t="str">
        <f t="shared" si="8"/>
        <v/>
      </c>
      <c r="J256" s="33" t="str">
        <f>IF(ISBLANK('ICC GRID'!A233),"---",IF(G256="","",IF(G256&lt;'ICC GRID'!C233,L256,E256)))</f>
        <v/>
      </c>
      <c r="K256" s="33" t="str">
        <f t="shared" si="9"/>
        <v/>
      </c>
      <c r="L256" s="18">
        <f>IF(ISBLANK('ICC GRID'!A233),"---",IF('ICC GRID'!B233=0,"",'ICC GRID'!B233))</f>
        <v>3.7</v>
      </c>
    </row>
    <row r="257" spans="1:12" ht="15.75" x14ac:dyDescent="0.2">
      <c r="A257" s="28" t="str">
        <f>IF(ISBLANK('ICC GRID'!A234),"---",'ICC GRID'!F234)</f>
        <v>Carpinus coreana</v>
      </c>
      <c r="B257" s="29"/>
      <c r="C257" s="30" t="str">
        <f>IF(ISBLANK('ICC GRID'!A234),"---",TRIM('ICC GRID'!A234))</f>
        <v>3-4'</v>
      </c>
      <c r="D257" s="31">
        <f>IF(ISBLANK('ICC GRID'!A234),"---",'ICC GRID'!E234)</f>
        <v>10</v>
      </c>
      <c r="E257" s="18">
        <f>IF(ISBLANK('ICC GRID'!A234),"---",IF('ICC GRID'!D234=0,"",'ICC GRID'!D234))</f>
        <v>2.65</v>
      </c>
      <c r="F257" s="19">
        <f>IF(ISBLANK('ICC GRID'!A234),"---",IF('ICC GRID'!C234=0,"",'ICC GRID'!C234))</f>
        <v>50</v>
      </c>
      <c r="G257" s="47"/>
      <c r="H257" s="48"/>
      <c r="I257" s="32" t="str">
        <f t="shared" si="8"/>
        <v/>
      </c>
      <c r="J257" s="33" t="str">
        <f>IF(ISBLANK('ICC GRID'!A234),"---",IF(G257="","",IF(G257&lt;'ICC GRID'!C234,L257,E257)))</f>
        <v/>
      </c>
      <c r="K257" s="33" t="str">
        <f t="shared" si="9"/>
        <v/>
      </c>
      <c r="L257" s="18">
        <f>IF(ISBLANK('ICC GRID'!A234),"---",IF('ICC GRID'!B234=0,"",'ICC GRID'!B234))</f>
        <v>4.7</v>
      </c>
    </row>
    <row r="258" spans="1:12" ht="15.75" x14ac:dyDescent="0.2">
      <c r="A258" s="28" t="str">
        <f>IF(ISBLANK('ICC GRID'!A235),"---",'ICC GRID'!F235)</f>
        <v>Carpinus japonica</v>
      </c>
      <c r="B258" s="29"/>
      <c r="C258" s="30" t="str">
        <f>IF(ISBLANK('ICC GRID'!A235),"---",TRIM('ICC GRID'!A235))</f>
        <v>6-12"</v>
      </c>
      <c r="D258" s="31">
        <f>IF(ISBLANK('ICC GRID'!A235),"---",'ICC GRID'!E235)</f>
        <v>25</v>
      </c>
      <c r="E258" s="18">
        <f>IF(ISBLANK('ICC GRID'!A235),"---",IF('ICC GRID'!D235=0,"",'ICC GRID'!D235))</f>
        <v>0.8</v>
      </c>
      <c r="F258" s="19">
        <f>IF(ISBLANK('ICC GRID'!A235),"---",IF('ICC GRID'!C235=0,"",'ICC GRID'!C235))</f>
        <v>50</v>
      </c>
      <c r="G258" s="47"/>
      <c r="H258" s="48"/>
      <c r="I258" s="32" t="str">
        <f t="shared" si="8"/>
        <v/>
      </c>
      <c r="J258" s="33" t="str">
        <f>IF(ISBLANK('ICC GRID'!A235),"---",IF(G258="","",IF(G258&lt;'ICC GRID'!C235,L258,E258)))</f>
        <v/>
      </c>
      <c r="K258" s="33" t="str">
        <f t="shared" si="9"/>
        <v/>
      </c>
      <c r="L258" s="18">
        <f>IF(ISBLANK('ICC GRID'!A235),"---",IF('ICC GRID'!B235=0,"",'ICC GRID'!B235))</f>
        <v>1.4</v>
      </c>
    </row>
    <row r="259" spans="1:12" ht="15.75" x14ac:dyDescent="0.2">
      <c r="A259" s="28" t="str">
        <f>IF(ISBLANK('ICC GRID'!A236),"---",'ICC GRID'!F236)</f>
        <v>Carpinus japonica</v>
      </c>
      <c r="B259" s="29"/>
      <c r="C259" s="30" t="str">
        <f>IF(ISBLANK('ICC GRID'!A236),"---",TRIM('ICC GRID'!A236))</f>
        <v>1-2'</v>
      </c>
      <c r="D259" s="31">
        <f>IF(ISBLANK('ICC GRID'!A236),"---",'ICC GRID'!E236)</f>
        <v>25</v>
      </c>
      <c r="E259" s="18">
        <f>IF(ISBLANK('ICC GRID'!A236),"---",IF('ICC GRID'!D236=0,"",'ICC GRID'!D236))</f>
        <v>0.95</v>
      </c>
      <c r="F259" s="19">
        <f>IF(ISBLANK('ICC GRID'!A236),"---",IF('ICC GRID'!C236=0,"",'ICC GRID'!C236))</f>
        <v>50</v>
      </c>
      <c r="G259" s="47"/>
      <c r="H259" s="48"/>
      <c r="I259" s="32" t="str">
        <f t="shared" si="8"/>
        <v/>
      </c>
      <c r="J259" s="33" t="str">
        <f>IF(ISBLANK('ICC GRID'!A236),"---",IF(G259="","",IF(G259&lt;'ICC GRID'!C236,L259,E259)))</f>
        <v/>
      </c>
      <c r="K259" s="33" t="str">
        <f t="shared" si="9"/>
        <v/>
      </c>
      <c r="L259" s="18">
        <f>IF(ISBLANK('ICC GRID'!A236),"---",IF('ICC GRID'!B236=0,"",'ICC GRID'!B236))</f>
        <v>1.7</v>
      </c>
    </row>
    <row r="260" spans="1:12" ht="15.75" x14ac:dyDescent="0.2">
      <c r="A260" s="28" t="str">
        <f>IF(ISBLANK('ICC GRID'!A237),"---",'ICC GRID'!F237)</f>
        <v>Carpinus japonica</v>
      </c>
      <c r="B260" s="29"/>
      <c r="C260" s="30" t="str">
        <f>IF(ISBLANK('ICC GRID'!A237),"---",TRIM('ICC GRID'!A237))</f>
        <v>3-4'</v>
      </c>
      <c r="D260" s="31">
        <f>IF(ISBLANK('ICC GRID'!A237),"---",'ICC GRID'!E237)</f>
        <v>10</v>
      </c>
      <c r="E260" s="18">
        <f>IF(ISBLANK('ICC GRID'!A237),"---",IF('ICC GRID'!D237=0,"",'ICC GRID'!D237))</f>
        <v>1.5</v>
      </c>
      <c r="F260" s="19">
        <f>IF(ISBLANK('ICC GRID'!A237),"---",IF('ICC GRID'!C237=0,"",'ICC GRID'!C237))</f>
        <v>50</v>
      </c>
      <c r="G260" s="47"/>
      <c r="H260" s="48"/>
      <c r="I260" s="32" t="str">
        <f t="shared" si="8"/>
        <v/>
      </c>
      <c r="J260" s="33" t="str">
        <f>IF(ISBLANK('ICC GRID'!A237),"---",IF(G260="","",IF(G260&lt;'ICC GRID'!C237,L260,E260)))</f>
        <v/>
      </c>
      <c r="K260" s="33" t="str">
        <f t="shared" si="9"/>
        <v/>
      </c>
      <c r="L260" s="18">
        <f>IF(ISBLANK('ICC GRID'!A237),"---",IF('ICC GRID'!B237=0,"",'ICC GRID'!B237))</f>
        <v>2.65</v>
      </c>
    </row>
    <row r="261" spans="1:12" ht="15.75" x14ac:dyDescent="0.2">
      <c r="A261" s="28" t="str">
        <f>IF(ISBLANK('ICC GRID'!A238),"---",'ICC GRID'!F238)</f>
        <v>Carpinus japonica</v>
      </c>
      <c r="B261" s="29"/>
      <c r="C261" s="30" t="str">
        <f>IF(ISBLANK('ICC GRID'!A238),"---",TRIM('ICC GRID'!A238))</f>
        <v>4-5'</v>
      </c>
      <c r="D261" s="31">
        <f>IF(ISBLANK('ICC GRID'!A238),"---",'ICC GRID'!E238)</f>
        <v>10</v>
      </c>
      <c r="E261" s="18">
        <f>IF(ISBLANK('ICC GRID'!A238),"---",IF('ICC GRID'!D238=0,"",'ICC GRID'!D238))</f>
        <v>1.9</v>
      </c>
      <c r="F261" s="19">
        <f>IF(ISBLANK('ICC GRID'!A238),"---",IF('ICC GRID'!C238=0,"",'ICC GRID'!C238))</f>
        <v>50</v>
      </c>
      <c r="G261" s="47"/>
      <c r="H261" s="48"/>
      <c r="I261" s="32" t="str">
        <f t="shared" si="8"/>
        <v/>
      </c>
      <c r="J261" s="33" t="str">
        <f>IF(ISBLANK('ICC GRID'!A238),"---",IF(G261="","",IF(G261&lt;'ICC GRID'!C238,L261,E261)))</f>
        <v/>
      </c>
      <c r="K261" s="33" t="str">
        <f t="shared" si="9"/>
        <v/>
      </c>
      <c r="L261" s="18">
        <f>IF(ISBLANK('ICC GRID'!A238),"---",IF('ICC GRID'!B238=0,"",'ICC GRID'!B238))</f>
        <v>3.35</v>
      </c>
    </row>
    <row r="262" spans="1:12" ht="15.75" x14ac:dyDescent="0.2">
      <c r="A262" s="28" t="str">
        <f>IF(ISBLANK('ICC GRID'!A239),"---",'ICC GRID'!F239)</f>
        <v>Carpinus laxiflora</v>
      </c>
      <c r="B262" s="29"/>
      <c r="C262" s="30" t="str">
        <f>IF(ISBLANK('ICC GRID'!A239),"---",TRIM('ICC GRID'!A239))</f>
        <v>1-2'</v>
      </c>
      <c r="D262" s="31">
        <f>IF(ISBLANK('ICC GRID'!A239),"---",'ICC GRID'!E239)</f>
        <v>25</v>
      </c>
      <c r="E262" s="18">
        <f>IF(ISBLANK('ICC GRID'!A239),"---",IF('ICC GRID'!D239=0,"",'ICC GRID'!D239))</f>
        <v>1.6</v>
      </c>
      <c r="F262" s="19">
        <f>IF(ISBLANK('ICC GRID'!A239),"---",IF('ICC GRID'!C239=0,"",'ICC GRID'!C239))</f>
        <v>50</v>
      </c>
      <c r="G262" s="47"/>
      <c r="H262" s="48"/>
      <c r="I262" s="32" t="str">
        <f t="shared" si="8"/>
        <v/>
      </c>
      <c r="J262" s="33" t="str">
        <f>IF(ISBLANK('ICC GRID'!A239),"---",IF(G262="","",IF(G262&lt;'ICC GRID'!C239,L262,E262)))</f>
        <v/>
      </c>
      <c r="K262" s="33" t="str">
        <f t="shared" si="9"/>
        <v/>
      </c>
      <c r="L262" s="18">
        <f>IF(ISBLANK('ICC GRID'!A239),"---",IF('ICC GRID'!B239=0,"",'ICC GRID'!B239))</f>
        <v>2.8</v>
      </c>
    </row>
    <row r="263" spans="1:12" ht="15.75" x14ac:dyDescent="0.2">
      <c r="A263" s="28" t="str">
        <f>IF(ISBLANK('ICC GRID'!A240),"---",'ICC GRID'!F240)</f>
        <v>Carpinus laxiflora</v>
      </c>
      <c r="B263" s="29"/>
      <c r="C263" s="30" t="str">
        <f>IF(ISBLANK('ICC GRID'!A240),"---",TRIM('ICC GRID'!A240))</f>
        <v>2-3'</v>
      </c>
      <c r="D263" s="31">
        <f>IF(ISBLANK('ICC GRID'!A240),"---",'ICC GRID'!E240)</f>
        <v>25</v>
      </c>
      <c r="E263" s="18">
        <f>IF(ISBLANK('ICC GRID'!A240),"---",IF('ICC GRID'!D240=0,"",'ICC GRID'!D240))</f>
        <v>2.1</v>
      </c>
      <c r="F263" s="19">
        <f>IF(ISBLANK('ICC GRID'!A240),"---",IF('ICC GRID'!C240=0,"",'ICC GRID'!C240))</f>
        <v>50</v>
      </c>
      <c r="G263" s="47"/>
      <c r="H263" s="48"/>
      <c r="I263" s="32" t="str">
        <f t="shared" si="8"/>
        <v/>
      </c>
      <c r="J263" s="33" t="str">
        <f>IF(ISBLANK('ICC GRID'!A240),"---",IF(G263="","",IF(G263&lt;'ICC GRID'!C240,L263,E263)))</f>
        <v/>
      </c>
      <c r="K263" s="33" t="str">
        <f t="shared" si="9"/>
        <v/>
      </c>
      <c r="L263" s="18">
        <f>IF(ISBLANK('ICC GRID'!A240),"---",IF('ICC GRID'!B240=0,"",'ICC GRID'!B240))</f>
        <v>3.7</v>
      </c>
    </row>
    <row r="264" spans="1:12" ht="15.75" x14ac:dyDescent="0.2">
      <c r="A264" s="28" t="str">
        <f>IF(ISBLANK('ICC GRID'!A241),"---",'ICC GRID'!F241)</f>
        <v>Castanea mollissima</v>
      </c>
      <c r="B264" s="29"/>
      <c r="C264" s="30" t="str">
        <f>IF(ISBLANK('ICC GRID'!A241),"---",TRIM('ICC GRID'!A241))</f>
        <v>LP 4-6"</v>
      </c>
      <c r="D264" s="31">
        <f>IF(ISBLANK('ICC GRID'!A241),"---",'ICC GRID'!E241)</f>
        <v>10</v>
      </c>
      <c r="E264" s="18">
        <f>IF(ISBLANK('ICC GRID'!A241),"---",IF('ICC GRID'!D241=0,"",'ICC GRID'!D241))</f>
        <v>3.1</v>
      </c>
      <c r="F264" s="19">
        <f>IF(ISBLANK('ICC GRID'!A241),"---",IF('ICC GRID'!C241=0,"",'ICC GRID'!C241))</f>
        <v>20</v>
      </c>
      <c r="G264" s="47"/>
      <c r="H264" s="48"/>
      <c r="I264" s="32" t="str">
        <f t="shared" si="8"/>
        <v/>
      </c>
      <c r="J264" s="33" t="str">
        <f>IF(ISBLANK('ICC GRID'!A241),"---",IF(G264="","",IF(G264&lt;'ICC GRID'!C241,L264,E264)))</f>
        <v/>
      </c>
      <c r="K264" s="33" t="str">
        <f t="shared" si="9"/>
        <v/>
      </c>
      <c r="L264" s="18">
        <f>IF(ISBLANK('ICC GRID'!A241),"---",IF('ICC GRID'!B241=0,"",'ICC GRID'!B241))</f>
        <v>4.7</v>
      </c>
    </row>
    <row r="265" spans="1:12" ht="15.75" x14ac:dyDescent="0.2">
      <c r="A265" s="28" t="str">
        <f>IF(ISBLANK('ICC GRID'!A242),"---",'ICC GRID'!F242)</f>
        <v>Castanea pumila</v>
      </c>
      <c r="B265" s="29"/>
      <c r="C265" s="30" t="str">
        <f>IF(ISBLANK('ICC GRID'!A242),"---",TRIM('ICC GRID'!A242))</f>
        <v>LP 6-12"</v>
      </c>
      <c r="D265" s="31">
        <f>IF(ISBLANK('ICC GRID'!A242),"---",'ICC GRID'!E242)</f>
        <v>10</v>
      </c>
      <c r="E265" s="18">
        <f>IF(ISBLANK('ICC GRID'!A242),"---",IF('ICC GRID'!D242=0,"",'ICC GRID'!D242))</f>
        <v>3.75</v>
      </c>
      <c r="F265" s="19">
        <f>IF(ISBLANK('ICC GRID'!A242),"---",IF('ICC GRID'!C242=0,"",'ICC GRID'!C242))</f>
        <v>20</v>
      </c>
      <c r="G265" s="47"/>
      <c r="H265" s="48"/>
      <c r="I265" s="32" t="str">
        <f t="shared" si="8"/>
        <v/>
      </c>
      <c r="J265" s="33" t="str">
        <f>IF(ISBLANK('ICC GRID'!A242),"---",IF(G265="","",IF(G265&lt;'ICC GRID'!C242,L265,E265)))</f>
        <v/>
      </c>
      <c r="K265" s="33" t="str">
        <f t="shared" si="9"/>
        <v/>
      </c>
      <c r="L265" s="18">
        <f>IF(ISBLANK('ICC GRID'!A242),"---",IF('ICC GRID'!B242=0,"",'ICC GRID'!B242))</f>
        <v>5.2</v>
      </c>
    </row>
    <row r="266" spans="1:12" ht="15.75" x14ac:dyDescent="0.2">
      <c r="A266" s="28" t="str">
        <f>IF(ISBLANK('ICC GRID'!A243),"---",'ICC GRID'!F243)</f>
        <v>Castanea pumila var. ashii</v>
      </c>
      <c r="B266" s="29"/>
      <c r="C266" s="30" t="str">
        <f>IF(ISBLANK('ICC GRID'!A243),"---",TRIM('ICC GRID'!A243))</f>
        <v>LP 6-12"</v>
      </c>
      <c r="D266" s="31">
        <f>IF(ISBLANK('ICC GRID'!A243),"---",'ICC GRID'!E243)</f>
        <v>10</v>
      </c>
      <c r="E266" s="18">
        <f>IF(ISBLANK('ICC GRID'!A243),"---",IF('ICC GRID'!D243=0,"",'ICC GRID'!D243))</f>
        <v>3.75</v>
      </c>
      <c r="F266" s="19">
        <f>IF(ISBLANK('ICC GRID'!A243),"---",IF('ICC GRID'!C243=0,"",'ICC GRID'!C243))</f>
        <v>20</v>
      </c>
      <c r="G266" s="47"/>
      <c r="H266" s="48"/>
      <c r="I266" s="32" t="str">
        <f t="shared" si="8"/>
        <v/>
      </c>
      <c r="J266" s="33" t="str">
        <f>IF(ISBLANK('ICC GRID'!A243),"---",IF(G266="","",IF(G266&lt;'ICC GRID'!C243,L266,E266)))</f>
        <v/>
      </c>
      <c r="K266" s="33" t="str">
        <f t="shared" si="9"/>
        <v/>
      </c>
      <c r="L266" s="18">
        <f>IF(ISBLANK('ICC GRID'!A243),"---",IF('ICC GRID'!B243=0,"",'ICC GRID'!B243))</f>
        <v>5.2</v>
      </c>
    </row>
    <row r="267" spans="1:12" ht="15.75" x14ac:dyDescent="0.2">
      <c r="A267" s="28" t="str">
        <f>IF(ISBLANK('ICC GRID'!A244),"---",'ICC GRID'!F244)</f>
        <v>Castanea pumila var. ashii</v>
      </c>
      <c r="B267" s="29"/>
      <c r="C267" s="30" t="str">
        <f>IF(ISBLANK('ICC GRID'!A244),"---",TRIM('ICC GRID'!A244))</f>
        <v>LP 1-2'</v>
      </c>
      <c r="D267" s="31">
        <f>IF(ISBLANK('ICC GRID'!A244),"---",'ICC GRID'!E244)</f>
        <v>10</v>
      </c>
      <c r="E267" s="18">
        <f>IF(ISBLANK('ICC GRID'!A244),"---",IF('ICC GRID'!D244=0,"",'ICC GRID'!D244))</f>
        <v>4.3</v>
      </c>
      <c r="F267" s="19">
        <f>IF(ISBLANK('ICC GRID'!A244),"---",IF('ICC GRID'!C244=0,"",'ICC GRID'!C244))</f>
        <v>20</v>
      </c>
      <c r="G267" s="47"/>
      <c r="H267" s="48"/>
      <c r="I267" s="32" t="str">
        <f t="shared" si="8"/>
        <v/>
      </c>
      <c r="J267" s="33" t="str">
        <f>IF(ISBLANK('ICC GRID'!A244),"---",IF(G267="","",IF(G267&lt;'ICC GRID'!C244,L267,E267)))</f>
        <v/>
      </c>
      <c r="K267" s="33" t="str">
        <f t="shared" si="9"/>
        <v/>
      </c>
      <c r="L267" s="18">
        <f>IF(ISBLANK('ICC GRID'!A244),"---",IF('ICC GRID'!B244=0,"",'ICC GRID'!B244))</f>
        <v>7.55</v>
      </c>
    </row>
    <row r="268" spans="1:12" ht="15.75" x14ac:dyDescent="0.2">
      <c r="A268" s="28" t="str">
        <f>IF(ISBLANK('ICC GRID'!A245),"---",'ICC GRID'!F245)</f>
        <v>Castanea sativa</v>
      </c>
      <c r="B268" s="29"/>
      <c r="C268" s="30" t="str">
        <f>IF(ISBLANK('ICC GRID'!A245),"---",TRIM('ICC GRID'!A245))</f>
        <v>XP 2-3'</v>
      </c>
      <c r="D268" s="31">
        <f>IF(ISBLANK('ICC GRID'!A245),"---",'ICC GRID'!E245)</f>
        <v>5</v>
      </c>
      <c r="E268" s="18">
        <f>IF(ISBLANK('ICC GRID'!A245),"---",IF('ICC GRID'!D245=0,"",'ICC GRID'!D245))</f>
        <v>5</v>
      </c>
      <c r="F268" s="19">
        <f>IF(ISBLANK('ICC GRID'!A245),"---",IF('ICC GRID'!C245=0,"",'ICC GRID'!C245))</f>
        <v>10</v>
      </c>
      <c r="G268" s="47"/>
      <c r="H268" s="48"/>
      <c r="I268" s="32" t="str">
        <f t="shared" si="8"/>
        <v/>
      </c>
      <c r="J268" s="33" t="str">
        <f>IF(ISBLANK('ICC GRID'!A245),"---",IF(G268="","",IF(G268&lt;'ICC GRID'!C245,L268,E268)))</f>
        <v/>
      </c>
      <c r="K268" s="33" t="str">
        <f t="shared" si="9"/>
        <v/>
      </c>
      <c r="L268" s="18">
        <f>IF(ISBLANK('ICC GRID'!A245),"---",IF('ICC GRID'!B245=0,"",'ICC GRID'!B245))</f>
        <v>8.75</v>
      </c>
    </row>
    <row r="269" spans="1:12" ht="15.75" x14ac:dyDescent="0.2">
      <c r="A269" s="28" t="str">
        <f>IF(ISBLANK('ICC GRID'!A246),"---",'ICC GRID'!F246)</f>
        <v>Castanea seguinii</v>
      </c>
      <c r="B269" s="29"/>
      <c r="C269" s="30" t="str">
        <f>IF(ISBLANK('ICC GRID'!A246),"---",TRIM('ICC GRID'!A246))</f>
        <v>LP 1-2'</v>
      </c>
      <c r="D269" s="31">
        <f>IF(ISBLANK('ICC GRID'!A246),"---",'ICC GRID'!E246)</f>
        <v>10</v>
      </c>
      <c r="E269" s="18">
        <f>IF(ISBLANK('ICC GRID'!A246),"---",IF('ICC GRID'!D246=0,"",'ICC GRID'!D246))</f>
        <v>4.3</v>
      </c>
      <c r="F269" s="19">
        <f>IF(ISBLANK('ICC GRID'!A246),"---",IF('ICC GRID'!C246=0,"",'ICC GRID'!C246))</f>
        <v>20</v>
      </c>
      <c r="G269" s="47"/>
      <c r="H269" s="48"/>
      <c r="I269" s="32" t="str">
        <f t="shared" si="8"/>
        <v/>
      </c>
      <c r="J269" s="33" t="str">
        <f>IF(ISBLANK('ICC GRID'!A246),"---",IF(G269="","",IF(G269&lt;'ICC GRID'!C246,L269,E269)))</f>
        <v/>
      </c>
      <c r="K269" s="33" t="str">
        <f t="shared" si="9"/>
        <v/>
      </c>
      <c r="L269" s="18">
        <f>IF(ISBLANK('ICC GRID'!A246),"---",IF('ICC GRID'!B246=0,"",'ICC GRID'!B246))</f>
        <v>7.55</v>
      </c>
    </row>
    <row r="270" spans="1:12" ht="15.75" x14ac:dyDescent="0.2">
      <c r="A270" s="28" t="str">
        <f>IF(ISBLANK('ICC GRID'!A247),"---",'ICC GRID'!F247)</f>
        <v>Catalpa speciosa</v>
      </c>
      <c r="B270" s="29"/>
      <c r="C270" s="30" t="str">
        <f>IF(ISBLANK('ICC GRID'!A247),"---",TRIM('ICC GRID'!A247))</f>
        <v>2-3'</v>
      </c>
      <c r="D270" s="31">
        <f>IF(ISBLANK('ICC GRID'!A247),"---",'ICC GRID'!E247)</f>
        <v>25</v>
      </c>
      <c r="E270" s="18">
        <f>IF(ISBLANK('ICC GRID'!A247),"---",IF('ICC GRID'!D247=0,"",'ICC GRID'!D247))</f>
        <v>1.75</v>
      </c>
      <c r="F270" s="19">
        <f>IF(ISBLANK('ICC GRID'!A247),"---",IF('ICC GRID'!C247=0,"",'ICC GRID'!C247))</f>
        <v>50</v>
      </c>
      <c r="G270" s="47"/>
      <c r="H270" s="48"/>
      <c r="I270" s="32" t="str">
        <f t="shared" si="8"/>
        <v/>
      </c>
      <c r="J270" s="33" t="str">
        <f>IF(ISBLANK('ICC GRID'!A247),"---",IF(G270="","",IF(G270&lt;'ICC GRID'!C247,L270,E270)))</f>
        <v/>
      </c>
      <c r="K270" s="33" t="str">
        <f t="shared" si="9"/>
        <v/>
      </c>
      <c r="L270" s="18">
        <f>IF(ISBLANK('ICC GRID'!A247),"---",IF('ICC GRID'!B247=0,"",'ICC GRID'!B247))</f>
        <v>3.1</v>
      </c>
    </row>
    <row r="271" spans="1:12" ht="15.75" x14ac:dyDescent="0.2">
      <c r="A271" s="28" t="str">
        <f>IF(ISBLANK('ICC GRID'!A248),"---",'ICC GRID'!F248)</f>
        <v>Catalpa speciosa</v>
      </c>
      <c r="B271" s="29"/>
      <c r="C271" s="30" t="str">
        <f>IF(ISBLANK('ICC GRID'!A248),"---",TRIM('ICC GRID'!A248))</f>
        <v>3-4'</v>
      </c>
      <c r="D271" s="31">
        <f>IF(ISBLANK('ICC GRID'!A248),"---",'ICC GRID'!E248)</f>
        <v>25</v>
      </c>
      <c r="E271" s="18">
        <f>IF(ISBLANK('ICC GRID'!A248),"---",IF('ICC GRID'!D248=0,"",'ICC GRID'!D248))</f>
        <v>2.35</v>
      </c>
      <c r="F271" s="19">
        <f>IF(ISBLANK('ICC GRID'!A248),"---",IF('ICC GRID'!C248=0,"",'ICC GRID'!C248))</f>
        <v>50</v>
      </c>
      <c r="G271" s="47"/>
      <c r="H271" s="48"/>
      <c r="I271" s="32" t="str">
        <f t="shared" si="8"/>
        <v/>
      </c>
      <c r="J271" s="33" t="str">
        <f>IF(ISBLANK('ICC GRID'!A248),"---",IF(G271="","",IF(G271&lt;'ICC GRID'!C248,L271,E271)))</f>
        <v/>
      </c>
      <c r="K271" s="33" t="str">
        <f t="shared" si="9"/>
        <v/>
      </c>
      <c r="L271" s="18">
        <f>IF(ISBLANK('ICC GRID'!A248),"---",IF('ICC GRID'!B248=0,"",'ICC GRID'!B248))</f>
        <v>4.1500000000000004</v>
      </c>
    </row>
    <row r="272" spans="1:12" ht="15.75" x14ac:dyDescent="0.2">
      <c r="A272" s="28" t="str">
        <f>IF(ISBLANK('ICC GRID'!A249),"---",'ICC GRID'!F249)</f>
        <v>Catalpa speciosa</v>
      </c>
      <c r="B272" s="29"/>
      <c r="C272" s="30" t="str">
        <f>IF(ISBLANK('ICC GRID'!A249),"---",TRIM('ICC GRID'!A249))</f>
        <v>4-5'</v>
      </c>
      <c r="D272" s="31">
        <f>IF(ISBLANK('ICC GRID'!A249),"---",'ICC GRID'!E249)</f>
        <v>5</v>
      </c>
      <c r="E272" s="18">
        <f>IF(ISBLANK('ICC GRID'!A249),"---",IF('ICC GRID'!D249=0,"",'ICC GRID'!D249))</f>
        <v>3.2</v>
      </c>
      <c r="F272" s="19">
        <f>IF(ISBLANK('ICC GRID'!A249),"---",IF('ICC GRID'!C249=0,"",'ICC GRID'!C249))</f>
        <v>20</v>
      </c>
      <c r="G272" s="47"/>
      <c r="H272" s="48"/>
      <c r="I272" s="32" t="str">
        <f t="shared" si="8"/>
        <v/>
      </c>
      <c r="J272" s="33" t="str">
        <f>IF(ISBLANK('ICC GRID'!A249),"---",IF(G272="","",IF(G272&lt;'ICC GRID'!C249,L272,E272)))</f>
        <v/>
      </c>
      <c r="K272" s="33" t="str">
        <f t="shared" si="9"/>
        <v/>
      </c>
      <c r="L272" s="18">
        <f>IF(ISBLANK('ICC GRID'!A249),"---",IF('ICC GRID'!B249=0,"",'ICC GRID'!B249))</f>
        <v>5.6</v>
      </c>
    </row>
    <row r="273" spans="1:12" ht="15.75" x14ac:dyDescent="0.2">
      <c r="A273" s="28" t="str">
        <f>IF(ISBLANK('ICC GRID'!A250),"---",'ICC GRID'!F250)</f>
        <v>Cercidiphyllum japonica Claim Jumper'™ - NEW &amp; EXCLUSIVE</v>
      </c>
      <c r="B273" s="29"/>
      <c r="C273" s="30" t="str">
        <f>IF(ISBLANK('ICC GRID'!A250),"---",TRIM('ICC GRID'!A250))</f>
        <v>MP</v>
      </c>
      <c r="D273" s="31">
        <f>IF(ISBLANK('ICC GRID'!A250),"---",'ICC GRID'!E250)</f>
        <v>25</v>
      </c>
      <c r="E273" s="18">
        <f>IF(ISBLANK('ICC GRID'!A250),"---",IF('ICC GRID'!D250=0,"",'ICC GRID'!D250))</f>
        <v>4</v>
      </c>
      <c r="F273" s="19">
        <f>IF(ISBLANK('ICC GRID'!A250),"---",IF('ICC GRID'!C250=0,"",'ICC GRID'!C250))</f>
        <v>50</v>
      </c>
      <c r="G273" s="47"/>
      <c r="H273" s="48"/>
      <c r="I273" s="32" t="str">
        <f t="shared" si="8"/>
        <v/>
      </c>
      <c r="J273" s="33" t="str">
        <f>IF(ISBLANK('ICC GRID'!A250),"---",IF(G273="","",IF(G273&lt;'ICC GRID'!C250,L273,E273)))</f>
        <v/>
      </c>
      <c r="K273" s="33" t="str">
        <f t="shared" si="9"/>
        <v/>
      </c>
      <c r="L273" s="18">
        <f>IF(ISBLANK('ICC GRID'!A250),"---",IF('ICC GRID'!B250=0,"",'ICC GRID'!B250))</f>
        <v>7</v>
      </c>
    </row>
    <row r="274" spans="1:12" ht="15.75" x14ac:dyDescent="0.2">
      <c r="A274" s="28" t="str">
        <f>IF(ISBLANK('ICC GRID'!A251),"---",'ICC GRID'!F251)</f>
        <v>Cercidiphyllum japonica Claim Jumper'™ - NEW &amp; EXCLUSIVE</v>
      </c>
      <c r="B274" s="29"/>
      <c r="C274" s="30" t="str">
        <f>IF(ISBLANK('ICC GRID'!A251),"---",TRIM('ICC GRID'!A251))</f>
        <v>LP 1-2'</v>
      </c>
      <c r="D274" s="31">
        <f>IF(ISBLANK('ICC GRID'!A251),"---",'ICC GRID'!E251)</f>
        <v>5</v>
      </c>
      <c r="E274" s="18">
        <f>IF(ISBLANK('ICC GRID'!A251),"---",IF('ICC GRID'!D251=0,"",'ICC GRID'!D251))</f>
        <v>13.15</v>
      </c>
      <c r="F274" s="19">
        <f>IF(ISBLANK('ICC GRID'!A251),"---",IF('ICC GRID'!C251=0,"",'ICC GRID'!C251))</f>
        <v>10</v>
      </c>
      <c r="G274" s="47"/>
      <c r="H274" s="48"/>
      <c r="I274" s="32" t="str">
        <f t="shared" si="8"/>
        <v/>
      </c>
      <c r="J274" s="33" t="str">
        <f>IF(ISBLANK('ICC GRID'!A251),"---",IF(G274="","",IF(G274&lt;'ICC GRID'!C251,L274,E274)))</f>
        <v/>
      </c>
      <c r="K274" s="33" t="str">
        <f t="shared" si="9"/>
        <v/>
      </c>
      <c r="L274" s="18">
        <f>IF(ISBLANK('ICC GRID'!A251),"---",IF('ICC GRID'!B251=0,"",'ICC GRID'!B251))</f>
        <v>23.05</v>
      </c>
    </row>
    <row r="275" spans="1:12" ht="15.75" x14ac:dyDescent="0.2">
      <c r="A275" s="28" t="str">
        <f>IF(ISBLANK('ICC GRID'!A252),"---",'ICC GRID'!F252)</f>
        <v>Cercidiphyllum japonica Claim Jumper'™ - NEW &amp; EXCLUSIVE</v>
      </c>
      <c r="B275" s="29"/>
      <c r="C275" s="30" t="str">
        <f>IF(ISBLANK('ICC GRID'!A252),"---",TRIM('ICC GRID'!A252))</f>
        <v>LP 2-3'</v>
      </c>
      <c r="D275" s="31">
        <f>IF(ISBLANK('ICC GRID'!A252),"---",'ICC GRID'!E252)</f>
        <v>5</v>
      </c>
      <c r="E275" s="18">
        <f>IF(ISBLANK('ICC GRID'!A252),"---",IF('ICC GRID'!D252=0,"",'ICC GRID'!D252))</f>
        <v>14.7</v>
      </c>
      <c r="F275" s="19">
        <f>IF(ISBLANK('ICC GRID'!A252),"---",IF('ICC GRID'!C252=0,"",'ICC GRID'!C252))</f>
        <v>10</v>
      </c>
      <c r="G275" s="47"/>
      <c r="H275" s="48"/>
      <c r="I275" s="32" t="str">
        <f t="shared" si="8"/>
        <v/>
      </c>
      <c r="J275" s="33" t="str">
        <f>IF(ISBLANK('ICC GRID'!A252),"---",IF(G275="","",IF(G275&lt;'ICC GRID'!C252,L275,E275)))</f>
        <v/>
      </c>
      <c r="K275" s="33" t="str">
        <f t="shared" si="9"/>
        <v/>
      </c>
      <c r="L275" s="18">
        <f>IF(ISBLANK('ICC GRID'!A252),"---",IF('ICC GRID'!B252=0,"",'ICC GRID'!B252))</f>
        <v>25.75</v>
      </c>
    </row>
    <row r="276" spans="1:12" ht="15.75" x14ac:dyDescent="0.2">
      <c r="A276" s="28" t="str">
        <f>IF(ISBLANK('ICC GRID'!A253),"---",'ICC GRID'!F253)</f>
        <v>Cercidiphyllum japonica Claim Jumper'™ - NEW &amp; EXCLUSIVE</v>
      </c>
      <c r="B276" s="29"/>
      <c r="C276" s="30" t="str">
        <f>IF(ISBLANK('ICC GRID'!A253),"---",TRIM('ICC GRID'!A253))</f>
        <v>2-3'</v>
      </c>
      <c r="D276" s="31">
        <f>IF(ISBLANK('ICC GRID'!A253),"---",'ICC GRID'!E253)</f>
        <v>5</v>
      </c>
      <c r="E276" s="18">
        <f>IF(ISBLANK('ICC GRID'!A253),"---",IF('ICC GRID'!D253=0,"",'ICC GRID'!D253))</f>
        <v>16.5</v>
      </c>
      <c r="F276" s="19">
        <f>IF(ISBLANK('ICC GRID'!A253),"---",IF('ICC GRID'!C253=0,"",'ICC GRID'!C253))</f>
        <v>10</v>
      </c>
      <c r="G276" s="47"/>
      <c r="H276" s="48"/>
      <c r="I276" s="32" t="str">
        <f t="shared" si="8"/>
        <v/>
      </c>
      <c r="J276" s="33" t="str">
        <f>IF(ISBLANK('ICC GRID'!A253),"---",IF(G276="","",IF(G276&lt;'ICC GRID'!C253,L276,E276)))</f>
        <v/>
      </c>
      <c r="K276" s="33" t="str">
        <f t="shared" si="9"/>
        <v/>
      </c>
      <c r="L276" s="18">
        <f>IF(ISBLANK('ICC GRID'!A253),"---",IF('ICC GRID'!B253=0,"",'ICC GRID'!B253))</f>
        <v>28.5</v>
      </c>
    </row>
    <row r="277" spans="1:12" ht="15.75" x14ac:dyDescent="0.2">
      <c r="A277" s="28" t="str">
        <f>IF(ISBLANK('ICC GRID'!A254),"---",'ICC GRID'!F254)</f>
        <v>Cercidiphyllum japonicum</v>
      </c>
      <c r="B277" s="29"/>
      <c r="C277" s="30" t="str">
        <f>IF(ISBLANK('ICC GRID'!A254),"---",TRIM('ICC GRID'!A254))</f>
        <v>MP</v>
      </c>
      <c r="D277" s="31">
        <f>IF(ISBLANK('ICC GRID'!A254),"---",'ICC GRID'!E254)</f>
        <v>25</v>
      </c>
      <c r="E277" s="18">
        <f>IF(ISBLANK('ICC GRID'!A254),"---",IF('ICC GRID'!D254=0,"",'ICC GRID'!D254))</f>
        <v>1.1499999999999999</v>
      </c>
      <c r="F277" s="19">
        <f>IF(ISBLANK('ICC GRID'!A254),"---",IF('ICC GRID'!C254=0,"",'ICC GRID'!C254))</f>
        <v>50</v>
      </c>
      <c r="G277" s="47"/>
      <c r="H277" s="48"/>
      <c r="I277" s="32" t="str">
        <f t="shared" si="8"/>
        <v/>
      </c>
      <c r="J277" s="33" t="str">
        <f>IF(ISBLANK('ICC GRID'!A254),"---",IF(G277="","",IF(G277&lt;'ICC GRID'!C254,L277,E277)))</f>
        <v/>
      </c>
      <c r="K277" s="33" t="str">
        <f t="shared" si="9"/>
        <v/>
      </c>
      <c r="L277" s="18">
        <f>IF(ISBLANK('ICC GRID'!A254),"---",IF('ICC GRID'!B254=0,"",'ICC GRID'!B254))</f>
        <v>2.0499999999999998</v>
      </c>
    </row>
    <row r="278" spans="1:12" ht="15.75" x14ac:dyDescent="0.2">
      <c r="A278" s="28" t="str">
        <f>IF(ISBLANK('ICC GRID'!A255),"---",'ICC GRID'!F255)</f>
        <v>Cercidiphyllum japonicum 'Rotfuchs' - TRENDY PLANT</v>
      </c>
      <c r="B278" s="29"/>
      <c r="C278" s="30" t="str">
        <f>IF(ISBLANK('ICC GRID'!A255),"---",TRIM('ICC GRID'!A255))</f>
        <v>LP 1-2'</v>
      </c>
      <c r="D278" s="31">
        <f>IF(ISBLANK('ICC GRID'!A255),"---",'ICC GRID'!E255)</f>
        <v>5</v>
      </c>
      <c r="E278" s="18">
        <f>IF(ISBLANK('ICC GRID'!A255),"---",IF('ICC GRID'!D255=0,"",'ICC GRID'!D255))</f>
        <v>13.15</v>
      </c>
      <c r="F278" s="19">
        <f>IF(ISBLANK('ICC GRID'!A255),"---",IF('ICC GRID'!C255=0,"",'ICC GRID'!C255))</f>
        <v>10</v>
      </c>
      <c r="G278" s="47"/>
      <c r="H278" s="48"/>
      <c r="I278" s="32" t="str">
        <f t="shared" si="8"/>
        <v/>
      </c>
      <c r="J278" s="33" t="str">
        <f>IF(ISBLANK('ICC GRID'!A255),"---",IF(G278="","",IF(G278&lt;'ICC GRID'!C255,L278,E278)))</f>
        <v/>
      </c>
      <c r="K278" s="33" t="str">
        <f t="shared" si="9"/>
        <v/>
      </c>
      <c r="L278" s="18">
        <f>IF(ISBLANK('ICC GRID'!A255),"---",IF('ICC GRID'!B255=0,"",'ICC GRID'!B255))</f>
        <v>23.05</v>
      </c>
    </row>
    <row r="279" spans="1:12" ht="15.75" x14ac:dyDescent="0.2">
      <c r="A279" s="28" t="str">
        <f>IF(ISBLANK('ICC GRID'!A256),"---",'ICC GRID'!F256)</f>
        <v>Cercidiphyllum japonicum 'Rotfuchs' - TRENDY PLANT</v>
      </c>
      <c r="B279" s="29"/>
      <c r="C279" s="30" t="str">
        <f>IF(ISBLANK('ICC GRID'!A256),"---",TRIM('ICC GRID'!A256))</f>
        <v>#1 1-2'</v>
      </c>
      <c r="D279" s="31">
        <f>IF(ISBLANK('ICC GRID'!A256),"---",'ICC GRID'!E256)</f>
        <v>5</v>
      </c>
      <c r="E279" s="18">
        <f>IF(ISBLANK('ICC GRID'!A256),"---",IF('ICC GRID'!D256=0,"",'ICC GRID'!D256))</f>
        <v>14.25</v>
      </c>
      <c r="F279" s="19">
        <f>IF(ISBLANK('ICC GRID'!A256),"---",IF('ICC GRID'!C256=0,"",'ICC GRID'!C256))</f>
        <v>10</v>
      </c>
      <c r="G279" s="47"/>
      <c r="H279" s="48"/>
      <c r="I279" s="32" t="str">
        <f t="shared" si="8"/>
        <v/>
      </c>
      <c r="J279" s="33" t="str">
        <f>IF(ISBLANK('ICC GRID'!A256),"---",IF(G279="","",IF(G279&lt;'ICC GRID'!C256,L279,E279)))</f>
        <v/>
      </c>
      <c r="K279" s="33" t="str">
        <f t="shared" si="9"/>
        <v/>
      </c>
      <c r="L279" s="18">
        <f>IF(ISBLANK('ICC GRID'!A256),"---",IF('ICC GRID'!B256=0,"",'ICC GRID'!B256))</f>
        <v>24.95</v>
      </c>
    </row>
    <row r="280" spans="1:12" ht="15.75" x14ac:dyDescent="0.2">
      <c r="A280" s="28" t="str">
        <f>IF(ISBLANK('ICC GRID'!A257),"---",'ICC GRID'!F257)</f>
        <v>Cercidiphyllum japonicum 'Rotfuchs' - TRENDY PLANT</v>
      </c>
      <c r="B280" s="29"/>
      <c r="C280" s="30" t="str">
        <f>IF(ISBLANK('ICC GRID'!A257),"---",TRIM('ICC GRID'!A257))</f>
        <v>3-4'</v>
      </c>
      <c r="D280" s="31">
        <f>IF(ISBLANK('ICC GRID'!A257),"---",'ICC GRID'!E257)</f>
        <v>5</v>
      </c>
      <c r="E280" s="18">
        <f>IF(ISBLANK('ICC GRID'!A257),"---",IF('ICC GRID'!D257=0,"",'ICC GRID'!D257))</f>
        <v>17.899999999999999</v>
      </c>
      <c r="F280" s="19">
        <f>IF(ISBLANK('ICC GRID'!A257),"---",IF('ICC GRID'!C257=0,"",'ICC GRID'!C257))</f>
        <v>10</v>
      </c>
      <c r="G280" s="47"/>
      <c r="H280" s="48"/>
      <c r="I280" s="32" t="str">
        <f t="shared" si="8"/>
        <v/>
      </c>
      <c r="J280" s="33" t="str">
        <f>IF(ISBLANK('ICC GRID'!A257),"---",IF(G280="","",IF(G280&lt;'ICC GRID'!C257,L280,E280)))</f>
        <v/>
      </c>
      <c r="K280" s="33" t="str">
        <f t="shared" si="9"/>
        <v/>
      </c>
      <c r="L280" s="18">
        <f>IF(ISBLANK('ICC GRID'!A257),"---",IF('ICC GRID'!B257=0,"",'ICC GRID'!B257))</f>
        <v>31.35</v>
      </c>
    </row>
    <row r="281" spans="1:12" ht="15.75" x14ac:dyDescent="0.2">
      <c r="A281" s="28" t="str">
        <f>IF(ISBLANK('ICC GRID'!A258),"---",'ICC GRID'!F258)</f>
        <v>Cercidiphyllum japonicum 'Rotfuchs' - TRENDY PLANT</v>
      </c>
      <c r="B281" s="29"/>
      <c r="C281" s="30" t="str">
        <f>IF(ISBLANK('ICC GRID'!A258),"---",TRIM('ICC GRID'!A258))</f>
        <v>4-5'</v>
      </c>
      <c r="D281" s="31">
        <f>IF(ISBLANK('ICC GRID'!A258),"---",'ICC GRID'!E258)</f>
        <v>5</v>
      </c>
      <c r="E281" s="18">
        <f>IF(ISBLANK('ICC GRID'!A258),"---",IF('ICC GRID'!D258=0,"",'ICC GRID'!D258))</f>
        <v>18.899999999999999</v>
      </c>
      <c r="F281" s="19">
        <f>IF(ISBLANK('ICC GRID'!A258),"---",IF('ICC GRID'!C258=0,"",'ICC GRID'!C258))</f>
        <v>10</v>
      </c>
      <c r="G281" s="47"/>
      <c r="H281" s="48"/>
      <c r="I281" s="32" t="str">
        <f t="shared" si="8"/>
        <v/>
      </c>
      <c r="J281" s="33" t="str">
        <f>IF(ISBLANK('ICC GRID'!A258),"---",IF(G281="","",IF(G281&lt;'ICC GRID'!C258,L281,E281)))</f>
        <v/>
      </c>
      <c r="K281" s="33" t="str">
        <f t="shared" si="9"/>
        <v/>
      </c>
      <c r="L281" s="18">
        <f>IF(ISBLANK('ICC GRID'!A258),"---",IF('ICC GRID'!B258=0,"",'ICC GRID'!B258))</f>
        <v>33.1</v>
      </c>
    </row>
    <row r="282" spans="1:12" ht="15.75" x14ac:dyDescent="0.2">
      <c r="A282" s="28" t="str">
        <f>IF(ISBLANK('ICC GRID'!A259),"---",'ICC GRID'!F259)</f>
        <v>Cercis c. var. tex. 'Traveler'</v>
      </c>
      <c r="B282" s="29"/>
      <c r="C282" s="30" t="str">
        <f>IF(ISBLANK('ICC GRID'!A259),"---",TRIM('ICC GRID'!A259))</f>
        <v>3-4'</v>
      </c>
      <c r="D282" s="31">
        <f>IF(ISBLANK('ICC GRID'!A259),"---",'ICC GRID'!E259)</f>
        <v>5</v>
      </c>
      <c r="E282" s="18">
        <f>IF(ISBLANK('ICC GRID'!A259),"---",IF('ICC GRID'!D259=0,"",'ICC GRID'!D259))</f>
        <v>14.7</v>
      </c>
      <c r="F282" s="19">
        <f>IF(ISBLANK('ICC GRID'!A259),"---",IF('ICC GRID'!C259=0,"",'ICC GRID'!C259))</f>
        <v>10</v>
      </c>
      <c r="G282" s="47"/>
      <c r="H282" s="48"/>
      <c r="I282" s="32" t="str">
        <f t="shared" ref="I282:I345" si="10">IF(G282="","",IF(ROUNDUP(G282/D282,0)*D282&lt;&gt;G282,ROUNDUP(G282/D282,0)*D282,G282))</f>
        <v/>
      </c>
      <c r="J282" s="33" t="str">
        <f>IF(ISBLANK('ICC GRID'!A259),"---",IF(G282="","",IF(G282&lt;'ICC GRID'!C259,L282,E282)))</f>
        <v/>
      </c>
      <c r="K282" s="33" t="str">
        <f t="shared" ref="K282:K345" si="11">IF(ISBLANK(G282),"",I282*J282)</f>
        <v/>
      </c>
      <c r="L282" s="18">
        <f>IF(ISBLANK('ICC GRID'!A259),"---",IF('ICC GRID'!B259=0,"",'ICC GRID'!B259))</f>
        <v>25.75</v>
      </c>
    </row>
    <row r="283" spans="1:12" ht="15.75" x14ac:dyDescent="0.2">
      <c r="A283" s="28" t="str">
        <f>IF(ISBLANK('ICC GRID'!A260),"---",'ICC GRID'!F260)</f>
        <v>Cercis canadensis</v>
      </c>
      <c r="B283" s="29"/>
      <c r="C283" s="30" t="str">
        <f>IF(ISBLANK('ICC GRID'!A260),"---",TRIM('ICC GRID'!A260))</f>
        <v>LP 3/16"</v>
      </c>
      <c r="D283" s="31">
        <f>IF(ISBLANK('ICC GRID'!A260),"---",'ICC GRID'!E260)</f>
        <v>10</v>
      </c>
      <c r="E283" s="18">
        <f>IF(ISBLANK('ICC GRID'!A260),"---",IF('ICC GRID'!D260=0,"",'ICC GRID'!D260))</f>
        <v>1.45</v>
      </c>
      <c r="F283" s="19">
        <f>IF(ISBLANK('ICC GRID'!A260),"---",IF('ICC GRID'!C260=0,"",'ICC GRID'!C260))</f>
        <v>50</v>
      </c>
      <c r="G283" s="47"/>
      <c r="H283" s="48"/>
      <c r="I283" s="32" t="str">
        <f t="shared" si="10"/>
        <v/>
      </c>
      <c r="J283" s="33" t="str">
        <f>IF(ISBLANK('ICC GRID'!A260),"---",IF(G283="","",IF(G283&lt;'ICC GRID'!C260,L283,E283)))</f>
        <v/>
      </c>
      <c r="K283" s="33" t="str">
        <f t="shared" si="11"/>
        <v/>
      </c>
      <c r="L283" s="18">
        <f>IF(ISBLANK('ICC GRID'!A260),"---",IF('ICC GRID'!B260=0,"",'ICC GRID'!B260))</f>
        <v>2.4500000000000002</v>
      </c>
    </row>
    <row r="284" spans="1:12" ht="15.75" x14ac:dyDescent="0.2">
      <c r="A284" s="28" t="str">
        <f>IF(ISBLANK('ICC GRID'!A261),"---",'ICC GRID'!F261)</f>
        <v>Cercis canadensis</v>
      </c>
      <c r="B284" s="29"/>
      <c r="C284" s="30" t="str">
        <f>IF(ISBLANK('ICC GRID'!A261),"---",TRIM('ICC GRID'!A261))</f>
        <v>1/8"</v>
      </c>
      <c r="D284" s="31">
        <f>IF(ISBLANK('ICC GRID'!A261),"---",'ICC GRID'!E261)</f>
        <v>25</v>
      </c>
      <c r="E284" s="18">
        <f>IF(ISBLANK('ICC GRID'!A261),"---",IF('ICC GRID'!D261=0,"",'ICC GRID'!D261))</f>
        <v>0.65</v>
      </c>
      <c r="F284" s="19">
        <f>IF(ISBLANK('ICC GRID'!A261),"---",IF('ICC GRID'!C261=0,"",'ICC GRID'!C261))</f>
        <v>50</v>
      </c>
      <c r="G284" s="47"/>
      <c r="H284" s="48"/>
      <c r="I284" s="32" t="str">
        <f t="shared" si="10"/>
        <v/>
      </c>
      <c r="J284" s="33" t="str">
        <f>IF(ISBLANK('ICC GRID'!A261),"---",IF(G284="","",IF(G284&lt;'ICC GRID'!C261,L284,E284)))</f>
        <v/>
      </c>
      <c r="K284" s="33" t="str">
        <f t="shared" si="11"/>
        <v/>
      </c>
      <c r="L284" s="18">
        <f>IF(ISBLANK('ICC GRID'!A261),"---",IF('ICC GRID'!B261=0,"",'ICC GRID'!B261))</f>
        <v>1.1499999999999999</v>
      </c>
    </row>
    <row r="285" spans="1:12" ht="15.75" x14ac:dyDescent="0.2">
      <c r="A285" s="28" t="str">
        <f>IF(ISBLANK('ICC GRID'!A262),"---",'ICC GRID'!F262)</f>
        <v>Cercis canadensis</v>
      </c>
      <c r="B285" s="29"/>
      <c r="C285" s="30" t="str">
        <f>IF(ISBLANK('ICC GRID'!A262),"---",TRIM('ICC GRID'!A262))</f>
        <v>3/16"</v>
      </c>
      <c r="D285" s="31">
        <f>IF(ISBLANK('ICC GRID'!A262),"---",'ICC GRID'!E262)</f>
        <v>25</v>
      </c>
      <c r="E285" s="18">
        <f>IF(ISBLANK('ICC GRID'!A262),"---",IF('ICC GRID'!D262=0,"",'ICC GRID'!D262))</f>
        <v>0.9</v>
      </c>
      <c r="F285" s="19">
        <f>IF(ISBLANK('ICC GRID'!A262),"---",IF('ICC GRID'!C262=0,"",'ICC GRID'!C262))</f>
        <v>50</v>
      </c>
      <c r="G285" s="47"/>
      <c r="H285" s="48"/>
      <c r="I285" s="32" t="str">
        <f t="shared" si="10"/>
        <v/>
      </c>
      <c r="J285" s="33" t="str">
        <f>IF(ISBLANK('ICC GRID'!A262),"---",IF(G285="","",IF(G285&lt;'ICC GRID'!C262,L285,E285)))</f>
        <v/>
      </c>
      <c r="K285" s="33" t="str">
        <f t="shared" si="11"/>
        <v/>
      </c>
      <c r="L285" s="18">
        <f>IF(ISBLANK('ICC GRID'!A262),"---",IF('ICC GRID'!B262=0,"",'ICC GRID'!B262))</f>
        <v>1.6</v>
      </c>
    </row>
    <row r="286" spans="1:12" ht="15.75" x14ac:dyDescent="0.2">
      <c r="A286" s="28" t="str">
        <f>IF(ISBLANK('ICC GRID'!A263),"---",'ICC GRID'!F263)</f>
        <v>Cercis canadensis 'Ace of Hearts' PP 17,161 - SMALLER STATURE</v>
      </c>
      <c r="B286" s="29"/>
      <c r="C286" s="30" t="str">
        <f>IF(ISBLANK('ICC GRID'!A263),"---",TRIM('ICC GRID'!A263))</f>
        <v>2-3'</v>
      </c>
      <c r="D286" s="31">
        <f>IF(ISBLANK('ICC GRID'!A263),"---",'ICC GRID'!E263)</f>
        <v>5</v>
      </c>
      <c r="E286" s="18">
        <f>IF(ISBLANK('ICC GRID'!A263),"---",IF('ICC GRID'!D263=0,"",'ICC GRID'!D263))</f>
        <v>13.6</v>
      </c>
      <c r="F286" s="19">
        <f>IF(ISBLANK('ICC GRID'!A263),"---",IF('ICC GRID'!C263=0,"",'ICC GRID'!C263))</f>
        <v>10</v>
      </c>
      <c r="G286" s="47"/>
      <c r="H286" s="48"/>
      <c r="I286" s="32" t="str">
        <f t="shared" si="10"/>
        <v/>
      </c>
      <c r="J286" s="33" t="str">
        <f>IF(ISBLANK('ICC GRID'!A263),"---",IF(G286="","",IF(G286&lt;'ICC GRID'!C263,L286,E286)))</f>
        <v/>
      </c>
      <c r="K286" s="33" t="str">
        <f t="shared" si="11"/>
        <v/>
      </c>
      <c r="L286" s="18">
        <f>IF(ISBLANK('ICC GRID'!A263),"---",IF('ICC GRID'!B263=0,"",'ICC GRID'!B263))</f>
        <v>23.05</v>
      </c>
    </row>
    <row r="287" spans="1:12" ht="15.75" x14ac:dyDescent="0.2">
      <c r="A287" s="28" t="str">
        <f>IF(ISBLANK('ICC GRID'!A264),"---",'ICC GRID'!F264)</f>
        <v>Cercis canadensis 'Ace of Hearts' PP 17,161 - SMALLER STATURE</v>
      </c>
      <c r="B287" s="29"/>
      <c r="C287" s="30" t="str">
        <f>IF(ISBLANK('ICC GRID'!A264),"---",TRIM('ICC GRID'!A264))</f>
        <v>3-4'</v>
      </c>
      <c r="D287" s="31">
        <f>IF(ISBLANK('ICC GRID'!A264),"---",'ICC GRID'!E264)</f>
        <v>5</v>
      </c>
      <c r="E287" s="18">
        <f>IF(ISBLANK('ICC GRID'!A264),"---",IF('ICC GRID'!D264=0,"",'ICC GRID'!D264))</f>
        <v>15.7</v>
      </c>
      <c r="F287" s="19">
        <f>IF(ISBLANK('ICC GRID'!A264),"---",IF('ICC GRID'!C264=0,"",'ICC GRID'!C264))</f>
        <v>10</v>
      </c>
      <c r="G287" s="47"/>
      <c r="H287" s="48"/>
      <c r="I287" s="32" t="str">
        <f t="shared" si="10"/>
        <v/>
      </c>
      <c r="J287" s="33" t="str">
        <f>IF(ISBLANK('ICC GRID'!A264),"---",IF(G287="","",IF(G287&lt;'ICC GRID'!C264,L287,E287)))</f>
        <v/>
      </c>
      <c r="K287" s="33" t="str">
        <f t="shared" si="11"/>
        <v/>
      </c>
      <c r="L287" s="18">
        <f>IF(ISBLANK('ICC GRID'!A264),"---",IF('ICC GRID'!B264=0,"",'ICC GRID'!B264))</f>
        <v>26.75</v>
      </c>
    </row>
    <row r="288" spans="1:12" ht="15.75" x14ac:dyDescent="0.2">
      <c r="A288" s="28" t="str">
        <f>IF(ISBLANK('ICC GRID'!A265),"---",'ICC GRID'!F265)</f>
        <v>Cercis canadensis 'Appalachian Red'</v>
      </c>
      <c r="B288" s="29"/>
      <c r="C288" s="30" t="str">
        <f>IF(ISBLANK('ICC GRID'!A265),"---",TRIM('ICC GRID'!A265))</f>
        <v>3-4'</v>
      </c>
      <c r="D288" s="31">
        <f>IF(ISBLANK('ICC GRID'!A265),"---",'ICC GRID'!E265)</f>
        <v>5</v>
      </c>
      <c r="E288" s="18">
        <f>IF(ISBLANK('ICC GRID'!A265),"---",IF('ICC GRID'!D265=0,"",'ICC GRID'!D265))</f>
        <v>14.7</v>
      </c>
      <c r="F288" s="19">
        <f>IF(ISBLANK('ICC GRID'!A265),"---",IF('ICC GRID'!C265=0,"",'ICC GRID'!C265))</f>
        <v>10</v>
      </c>
      <c r="G288" s="47"/>
      <c r="H288" s="48"/>
      <c r="I288" s="32" t="str">
        <f t="shared" si="10"/>
        <v/>
      </c>
      <c r="J288" s="33" t="str">
        <f>IF(ISBLANK('ICC GRID'!A265),"---",IF(G288="","",IF(G288&lt;'ICC GRID'!C265,L288,E288)))</f>
        <v/>
      </c>
      <c r="K288" s="33" t="str">
        <f t="shared" si="11"/>
        <v/>
      </c>
      <c r="L288" s="18">
        <f>IF(ISBLANK('ICC GRID'!A265),"---",IF('ICC GRID'!B265=0,"",'ICC GRID'!B265))</f>
        <v>25.75</v>
      </c>
    </row>
    <row r="289" spans="1:12" ht="15.75" x14ac:dyDescent="0.2">
      <c r="A289" s="28" t="str">
        <f>IF(ISBLANK('ICC GRID'!A266),"---",'ICC GRID'!F266)</f>
        <v>Cercis canadensis 'Appalachian Red'</v>
      </c>
      <c r="B289" s="29"/>
      <c r="C289" s="30" t="str">
        <f>IF(ISBLANK('ICC GRID'!A266),"---",TRIM('ICC GRID'!A266))</f>
        <v>5-6' TRUCK ONLY</v>
      </c>
      <c r="D289" s="31">
        <f>IF(ISBLANK('ICC GRID'!A266),"---",'ICC GRID'!E266)</f>
        <v>5</v>
      </c>
      <c r="E289" s="18">
        <f>IF(ISBLANK('ICC GRID'!A266),"---",IF('ICC GRID'!D266=0,"",'ICC GRID'!D266))</f>
        <v>18.899999999999999</v>
      </c>
      <c r="F289" s="19">
        <f>IF(ISBLANK('ICC GRID'!A266),"---",IF('ICC GRID'!C266=0,"",'ICC GRID'!C266))</f>
        <v>10</v>
      </c>
      <c r="G289" s="47"/>
      <c r="H289" s="48"/>
      <c r="I289" s="32" t="str">
        <f t="shared" si="10"/>
        <v/>
      </c>
      <c r="J289" s="33" t="str">
        <f>IF(ISBLANK('ICC GRID'!A266),"---",IF(G289="","",IF(G289&lt;'ICC GRID'!C266,L289,E289)))</f>
        <v/>
      </c>
      <c r="K289" s="33" t="str">
        <f t="shared" si="11"/>
        <v/>
      </c>
      <c r="L289" s="18">
        <f>IF(ISBLANK('ICC GRID'!A266),"---",IF('ICC GRID'!B266=0,"",'ICC GRID'!B266))</f>
        <v>33.1</v>
      </c>
    </row>
    <row r="290" spans="1:12" ht="15.75" x14ac:dyDescent="0.2">
      <c r="A290" s="28" t="str">
        <f>IF(ISBLANK('ICC GRID'!A267),"---",'ICC GRID'!F267)</f>
        <v>Cercis canadensis 'Appalachian Red'</v>
      </c>
      <c r="B290" s="29"/>
      <c r="C290" s="30" t="str">
        <f>IF(ISBLANK('ICC GRID'!A267),"---",TRIM('ICC GRID'!A267))</f>
        <v>6-7' TRUCK ONLY</v>
      </c>
      <c r="D290" s="31">
        <f>IF(ISBLANK('ICC GRID'!A267),"---",'ICC GRID'!E267)</f>
        <v>5</v>
      </c>
      <c r="E290" s="18">
        <f>IF(ISBLANK('ICC GRID'!A267),"---",IF('ICC GRID'!D267=0,"",'ICC GRID'!D267))</f>
        <v>22.05</v>
      </c>
      <c r="F290" s="19">
        <f>IF(ISBLANK('ICC GRID'!A267),"---",IF('ICC GRID'!C267=0,"",'ICC GRID'!C267))</f>
        <v>10</v>
      </c>
      <c r="G290" s="47"/>
      <c r="H290" s="48"/>
      <c r="I290" s="32" t="str">
        <f t="shared" si="10"/>
        <v/>
      </c>
      <c r="J290" s="33" t="str">
        <f>IF(ISBLANK('ICC GRID'!A267),"---",IF(G290="","",IF(G290&lt;'ICC GRID'!C267,L290,E290)))</f>
        <v/>
      </c>
      <c r="K290" s="33" t="str">
        <f t="shared" si="11"/>
        <v/>
      </c>
      <c r="L290" s="18">
        <f>IF(ISBLANK('ICC GRID'!A267),"---",IF('ICC GRID'!B267=0,"",'ICC GRID'!B267))</f>
        <v>38.6</v>
      </c>
    </row>
    <row r="291" spans="1:12" ht="15.75" x14ac:dyDescent="0.2">
      <c r="A291" s="28" t="str">
        <f>IF(ISBLANK('ICC GRID'!A268),"---",'ICC GRID'!F268)</f>
        <v>Cercis canadensis 'Hearts of Gold' PP 17,740</v>
      </c>
      <c r="B291" s="29"/>
      <c r="C291" s="30" t="str">
        <f>IF(ISBLANK('ICC GRID'!A268),"---",TRIM('ICC GRID'!A268))</f>
        <v>3-4'</v>
      </c>
      <c r="D291" s="31">
        <f>IF(ISBLANK('ICC GRID'!A268),"---",'ICC GRID'!E268)</f>
        <v>5</v>
      </c>
      <c r="E291" s="18">
        <f>IF(ISBLANK('ICC GRID'!A268),"---",IF('ICC GRID'!D268=0,"",'ICC GRID'!D268))</f>
        <v>16.2</v>
      </c>
      <c r="F291" s="19">
        <f>IF(ISBLANK('ICC GRID'!A268),"---",IF('ICC GRID'!C268=0,"",'ICC GRID'!C268))</f>
        <v>10</v>
      </c>
      <c r="G291" s="47"/>
      <c r="H291" s="48"/>
      <c r="I291" s="32" t="str">
        <f t="shared" si="10"/>
        <v/>
      </c>
      <c r="J291" s="33" t="str">
        <f>IF(ISBLANK('ICC GRID'!A268),"---",IF(G291="","",IF(G291&lt;'ICC GRID'!C268,L291,E291)))</f>
        <v/>
      </c>
      <c r="K291" s="33" t="str">
        <f t="shared" si="11"/>
        <v/>
      </c>
      <c r="L291" s="18">
        <f>IF(ISBLANK('ICC GRID'!A268),"---",IF('ICC GRID'!B268=0,"",'ICC GRID'!B268))</f>
        <v>27.25</v>
      </c>
    </row>
    <row r="292" spans="1:12" ht="15.75" x14ac:dyDescent="0.2">
      <c r="A292" s="28" t="str">
        <f>IF(ISBLANK('ICC GRID'!A269),"---",'ICC GRID'!F269)</f>
        <v>Cercis canadensis 'Hearts of Gold' PP 17,740</v>
      </c>
      <c r="B292" s="29"/>
      <c r="C292" s="30" t="str">
        <f>IF(ISBLANK('ICC GRID'!A269),"---",TRIM('ICC GRID'!A269))</f>
        <v>4-5'</v>
      </c>
      <c r="D292" s="31">
        <f>IF(ISBLANK('ICC GRID'!A269),"---",'ICC GRID'!E269)</f>
        <v>5</v>
      </c>
      <c r="E292" s="18">
        <f>IF(ISBLANK('ICC GRID'!A269),"---",IF('ICC GRID'!D269=0,"",'ICC GRID'!D269))</f>
        <v>18.3</v>
      </c>
      <c r="F292" s="19">
        <f>IF(ISBLANK('ICC GRID'!A269),"---",IF('ICC GRID'!C269=0,"",'ICC GRID'!C269))</f>
        <v>10</v>
      </c>
      <c r="G292" s="47"/>
      <c r="H292" s="48"/>
      <c r="I292" s="32" t="str">
        <f t="shared" si="10"/>
        <v/>
      </c>
      <c r="J292" s="33" t="str">
        <f>IF(ISBLANK('ICC GRID'!A269),"---",IF(G292="","",IF(G292&lt;'ICC GRID'!C269,L292,E292)))</f>
        <v/>
      </c>
      <c r="K292" s="33" t="str">
        <f t="shared" si="11"/>
        <v/>
      </c>
      <c r="L292" s="18">
        <f>IF(ISBLANK('ICC GRID'!A269),"---",IF('ICC GRID'!B269=0,"",'ICC GRID'!B269))</f>
        <v>30.9</v>
      </c>
    </row>
    <row r="293" spans="1:12" ht="15.75" x14ac:dyDescent="0.2">
      <c r="A293" s="28" t="str">
        <f>IF(ISBLANK('ICC GRID'!A270),"---",'ICC GRID'!F270)</f>
        <v>Cercis canadensis 'Hearts of Gold' PP 17,740</v>
      </c>
      <c r="B293" s="29"/>
      <c r="C293" s="30" t="str">
        <f>IF(ISBLANK('ICC GRID'!A270),"---",TRIM('ICC GRID'!A270))</f>
        <v>5-6' TRUCK ONLY</v>
      </c>
      <c r="D293" s="31">
        <f>IF(ISBLANK('ICC GRID'!A270),"---",'ICC GRID'!E270)</f>
        <v>5</v>
      </c>
      <c r="E293" s="18">
        <f>IF(ISBLANK('ICC GRID'!A270),"---",IF('ICC GRID'!D270=0,"",'ICC GRID'!D270))</f>
        <v>20.399999999999999</v>
      </c>
      <c r="F293" s="19">
        <f>IF(ISBLANK('ICC GRID'!A270),"---",IF('ICC GRID'!C270=0,"",'ICC GRID'!C270))</f>
        <v>10</v>
      </c>
      <c r="G293" s="47"/>
      <c r="H293" s="48"/>
      <c r="I293" s="32" t="str">
        <f t="shared" si="10"/>
        <v/>
      </c>
      <c r="J293" s="33" t="str">
        <f>IF(ISBLANK('ICC GRID'!A270),"---",IF(G293="","",IF(G293&lt;'ICC GRID'!C270,L293,E293)))</f>
        <v/>
      </c>
      <c r="K293" s="33" t="str">
        <f t="shared" si="11"/>
        <v/>
      </c>
      <c r="L293" s="18">
        <f>IF(ISBLANK('ICC GRID'!A270),"---",IF('ICC GRID'!B270=0,"",'ICC GRID'!B270))</f>
        <v>34.6</v>
      </c>
    </row>
    <row r="294" spans="1:12" ht="15.75" x14ac:dyDescent="0.2">
      <c r="A294" s="28" t="str">
        <f>IF(ISBLANK('ICC GRID'!A271),"---",'ICC GRID'!F271)</f>
        <v>Cercis canadensis 'Little Woody' PP 15,854 - SMALLER STATURE</v>
      </c>
      <c r="B294" s="29"/>
      <c r="C294" s="30" t="str">
        <f>IF(ISBLANK('ICC GRID'!A271),"---",TRIM('ICC GRID'!A271))</f>
        <v>6-12"</v>
      </c>
      <c r="D294" s="31">
        <f>IF(ISBLANK('ICC GRID'!A271),"---",'ICC GRID'!E271)</f>
        <v>5</v>
      </c>
      <c r="E294" s="18">
        <f>IF(ISBLANK('ICC GRID'!A271),"---",IF('ICC GRID'!D271=0,"",'ICC GRID'!D271))</f>
        <v>10.5</v>
      </c>
      <c r="F294" s="19">
        <f>IF(ISBLANK('ICC GRID'!A271),"---",IF('ICC GRID'!C271=0,"",'ICC GRID'!C271))</f>
        <v>10</v>
      </c>
      <c r="G294" s="47"/>
      <c r="H294" s="48"/>
      <c r="I294" s="32" t="str">
        <f t="shared" si="10"/>
        <v/>
      </c>
      <c r="J294" s="33" t="str">
        <f>IF(ISBLANK('ICC GRID'!A271),"---",IF(G294="","",IF(G294&lt;'ICC GRID'!C271,L294,E294)))</f>
        <v/>
      </c>
      <c r="K294" s="33" t="str">
        <f t="shared" si="11"/>
        <v/>
      </c>
      <c r="L294" s="18">
        <f>IF(ISBLANK('ICC GRID'!A271),"---",IF('ICC GRID'!B271=0,"",'ICC GRID'!B271))</f>
        <v>17.649999999999999</v>
      </c>
    </row>
    <row r="295" spans="1:12" ht="15.75" x14ac:dyDescent="0.2">
      <c r="A295" s="28" t="str">
        <f>IF(ISBLANK('ICC GRID'!A272),"---",'ICC GRID'!F272)</f>
        <v>Cercis canadensis 'Little Woody' PP 15,854 - SMALLER STATURE</v>
      </c>
      <c r="B295" s="29"/>
      <c r="C295" s="30" t="str">
        <f>IF(ISBLANK('ICC GRID'!A272),"---",TRIM('ICC GRID'!A272))</f>
        <v>1-2'</v>
      </c>
      <c r="D295" s="31">
        <f>IF(ISBLANK('ICC GRID'!A272),"---",'ICC GRID'!E272)</f>
        <v>5</v>
      </c>
      <c r="E295" s="18">
        <f>IF(ISBLANK('ICC GRID'!A272),"---",IF('ICC GRID'!D272=0,"",'ICC GRID'!D272))</f>
        <v>12.55</v>
      </c>
      <c r="F295" s="19">
        <f>IF(ISBLANK('ICC GRID'!A272),"---",IF('ICC GRID'!C272=0,"",'ICC GRID'!C272))</f>
        <v>10</v>
      </c>
      <c r="G295" s="47"/>
      <c r="H295" s="48"/>
      <c r="I295" s="32" t="str">
        <f t="shared" si="10"/>
        <v/>
      </c>
      <c r="J295" s="33" t="str">
        <f>IF(ISBLANK('ICC GRID'!A272),"---",IF(G295="","",IF(G295&lt;'ICC GRID'!C272,L295,E295)))</f>
        <v/>
      </c>
      <c r="K295" s="33" t="str">
        <f t="shared" si="11"/>
        <v/>
      </c>
      <c r="L295" s="18">
        <f>IF(ISBLANK('ICC GRID'!A272),"---",IF('ICC GRID'!B272=0,"",'ICC GRID'!B272))</f>
        <v>21.25</v>
      </c>
    </row>
    <row r="296" spans="1:12" ht="15.75" x14ac:dyDescent="0.2">
      <c r="A296" s="28" t="str">
        <f>IF(ISBLANK('ICC GRID'!A273),"---",'ICC GRID'!F273)</f>
        <v>Cercis canadensis 'Ruby Falls' PP 22,097</v>
      </c>
      <c r="B296" s="29"/>
      <c r="C296" s="30" t="str">
        <f>IF(ISBLANK('ICC GRID'!A273),"---",TRIM('ICC GRID'!A273))</f>
        <v>2-3'</v>
      </c>
      <c r="D296" s="31">
        <f>IF(ISBLANK('ICC GRID'!A273),"---",'ICC GRID'!E273)</f>
        <v>5</v>
      </c>
      <c r="E296" s="18">
        <f>IF(ISBLANK('ICC GRID'!A273),"---",IF('ICC GRID'!D273=0,"",'ICC GRID'!D273))</f>
        <v>15.35</v>
      </c>
      <c r="F296" s="19">
        <f>IF(ISBLANK('ICC GRID'!A273),"---",IF('ICC GRID'!C273=0,"",'ICC GRID'!C273))</f>
        <v>10</v>
      </c>
      <c r="G296" s="47"/>
      <c r="H296" s="48"/>
      <c r="I296" s="32" t="str">
        <f t="shared" si="10"/>
        <v/>
      </c>
      <c r="J296" s="33" t="str">
        <f>IF(ISBLANK('ICC GRID'!A273),"---",IF(G296="","",IF(G296&lt;'ICC GRID'!C273,L296,E296)))</f>
        <v/>
      </c>
      <c r="K296" s="33" t="str">
        <f t="shared" si="11"/>
        <v/>
      </c>
      <c r="L296" s="18">
        <f>IF(ISBLANK('ICC GRID'!A273),"---",IF('ICC GRID'!B273=0,"",'ICC GRID'!B273))</f>
        <v>24.8</v>
      </c>
    </row>
    <row r="297" spans="1:12" ht="15.75" x14ac:dyDescent="0.2">
      <c r="A297" s="28" t="str">
        <f>IF(ISBLANK('ICC GRID'!A274),"---",'ICC GRID'!F274)</f>
        <v>Cercis canadensis 'Ruby Falls' PP 22,097</v>
      </c>
      <c r="B297" s="29"/>
      <c r="C297" s="30" t="str">
        <f>IF(ISBLANK('ICC GRID'!A274),"---",TRIM('ICC GRID'!A274))</f>
        <v>4-5'</v>
      </c>
      <c r="D297" s="31">
        <f>IF(ISBLANK('ICC GRID'!A274),"---",'ICC GRID'!E274)</f>
        <v>5</v>
      </c>
      <c r="E297" s="18">
        <f>IF(ISBLANK('ICC GRID'!A274),"---",IF('ICC GRID'!D274=0,"",'ICC GRID'!D274))</f>
        <v>19.55</v>
      </c>
      <c r="F297" s="19">
        <f>IF(ISBLANK('ICC GRID'!A274),"---",IF('ICC GRID'!C274=0,"",'ICC GRID'!C274))</f>
        <v>10</v>
      </c>
      <c r="G297" s="47"/>
      <c r="H297" s="48"/>
      <c r="I297" s="32" t="str">
        <f t="shared" si="10"/>
        <v/>
      </c>
      <c r="J297" s="33" t="str">
        <f>IF(ISBLANK('ICC GRID'!A274),"---",IF(G297="","",IF(G297&lt;'ICC GRID'!C274,L297,E297)))</f>
        <v/>
      </c>
      <c r="K297" s="33" t="str">
        <f t="shared" si="11"/>
        <v/>
      </c>
      <c r="L297" s="18">
        <f>IF(ISBLANK('ICC GRID'!A274),"---",IF('ICC GRID'!B274=0,"",'ICC GRID'!B274))</f>
        <v>32.15</v>
      </c>
    </row>
    <row r="298" spans="1:12" ht="15.75" x14ac:dyDescent="0.2">
      <c r="A298" s="28" t="str">
        <f>IF(ISBLANK('ICC GRID'!A275),"---",'ICC GRID'!F275)</f>
        <v>Cercis canadensis 'Ruby Falls' PP 22,097</v>
      </c>
      <c r="B298" s="29"/>
      <c r="C298" s="30" t="str">
        <f>IF(ISBLANK('ICC GRID'!A275),"---",TRIM('ICC GRID'!A275))</f>
        <v>5-6' TRUCK ONLY</v>
      </c>
      <c r="D298" s="31">
        <f>IF(ISBLANK('ICC GRID'!A275),"---",'ICC GRID'!E275)</f>
        <v>5</v>
      </c>
      <c r="E298" s="18">
        <f>IF(ISBLANK('ICC GRID'!A275),"---",IF('ICC GRID'!D275=0,"",'ICC GRID'!D275))</f>
        <v>21.65</v>
      </c>
      <c r="F298" s="19">
        <f>IF(ISBLANK('ICC GRID'!A275),"---",IF('ICC GRID'!C275=0,"",'ICC GRID'!C275))</f>
        <v>10</v>
      </c>
      <c r="G298" s="47"/>
      <c r="H298" s="48"/>
      <c r="I298" s="32" t="str">
        <f t="shared" si="10"/>
        <v/>
      </c>
      <c r="J298" s="33" t="str">
        <f>IF(ISBLANK('ICC GRID'!A275),"---",IF(G298="","",IF(G298&lt;'ICC GRID'!C275,L298,E298)))</f>
        <v/>
      </c>
      <c r="K298" s="33" t="str">
        <f t="shared" si="11"/>
        <v/>
      </c>
      <c r="L298" s="18">
        <f>IF(ISBLANK('ICC GRID'!A275),"---",IF('ICC GRID'!B275=0,"",'ICC GRID'!B275))</f>
        <v>35.85</v>
      </c>
    </row>
    <row r="299" spans="1:12" ht="15.75" x14ac:dyDescent="0.2">
      <c r="A299" s="28" t="str">
        <f>IF(ISBLANK('ICC GRID'!A276),"---",'ICC GRID'!F276)</f>
        <v>Cercis canadensis Burgundy Hearts® PP 19,654</v>
      </c>
      <c r="B299" s="29"/>
      <c r="C299" s="30" t="str">
        <f>IF(ISBLANK('ICC GRID'!A276),"---",TRIM('ICC GRID'!A276))</f>
        <v>2-3'</v>
      </c>
      <c r="D299" s="31">
        <f>IF(ISBLANK('ICC GRID'!A276),"---",'ICC GRID'!E276)</f>
        <v>5</v>
      </c>
      <c r="E299" s="18">
        <f>IF(ISBLANK('ICC GRID'!A276),"---",IF('ICC GRID'!D276=0,"",'ICC GRID'!D276))</f>
        <v>14.6</v>
      </c>
      <c r="F299" s="19">
        <f>IF(ISBLANK('ICC GRID'!A276),"---",IF('ICC GRID'!C276=0,"",'ICC GRID'!C276))</f>
        <v>10</v>
      </c>
      <c r="G299" s="47"/>
      <c r="H299" s="48"/>
      <c r="I299" s="32" t="str">
        <f t="shared" si="10"/>
        <v/>
      </c>
      <c r="J299" s="33" t="str">
        <f>IF(ISBLANK('ICC GRID'!A276),"---",IF(G299="","",IF(G299&lt;'ICC GRID'!C276,L299,E299)))</f>
        <v/>
      </c>
      <c r="K299" s="33" t="str">
        <f t="shared" si="11"/>
        <v/>
      </c>
      <c r="L299" s="18">
        <f>IF(ISBLANK('ICC GRID'!A276),"---",IF('ICC GRID'!B276=0,"",'ICC GRID'!B276))</f>
        <v>24.05</v>
      </c>
    </row>
    <row r="300" spans="1:12" ht="15.75" x14ac:dyDescent="0.2">
      <c r="A300" s="28" t="str">
        <f>IF(ISBLANK('ICC GRID'!A277),"---",'ICC GRID'!F277)</f>
        <v>Cercis canadensis Burgundy Hearts® PP 19,654</v>
      </c>
      <c r="B300" s="29"/>
      <c r="C300" s="30" t="str">
        <f>IF(ISBLANK('ICC GRID'!A277),"---",TRIM('ICC GRID'!A277))</f>
        <v>3-4'</v>
      </c>
      <c r="D300" s="31">
        <f>IF(ISBLANK('ICC GRID'!A277),"---",'ICC GRID'!E277)</f>
        <v>5</v>
      </c>
      <c r="E300" s="18">
        <f>IF(ISBLANK('ICC GRID'!A277),"---",IF('ICC GRID'!D277=0,"",'ICC GRID'!D277))</f>
        <v>16.7</v>
      </c>
      <c r="F300" s="19">
        <f>IF(ISBLANK('ICC GRID'!A277),"---",IF('ICC GRID'!C277=0,"",'ICC GRID'!C277))</f>
        <v>10</v>
      </c>
      <c r="G300" s="47"/>
      <c r="H300" s="48"/>
      <c r="I300" s="32" t="str">
        <f t="shared" si="10"/>
        <v/>
      </c>
      <c r="J300" s="33" t="str">
        <f>IF(ISBLANK('ICC GRID'!A277),"---",IF(G300="","",IF(G300&lt;'ICC GRID'!C277,L300,E300)))</f>
        <v/>
      </c>
      <c r="K300" s="33" t="str">
        <f t="shared" si="11"/>
        <v/>
      </c>
      <c r="L300" s="18">
        <f>IF(ISBLANK('ICC GRID'!A277),"---",IF('ICC GRID'!B277=0,"",'ICC GRID'!B277))</f>
        <v>27.75</v>
      </c>
    </row>
    <row r="301" spans="1:12" ht="15.75" x14ac:dyDescent="0.2">
      <c r="A301" s="28" t="str">
        <f>IF(ISBLANK('ICC GRID'!A278),"---",'ICC GRID'!F278)</f>
        <v>Cercis canadensis Burgundy Hearts® PP 19,654</v>
      </c>
      <c r="B301" s="29"/>
      <c r="C301" s="30" t="str">
        <f>IF(ISBLANK('ICC GRID'!A278),"---",TRIM('ICC GRID'!A278))</f>
        <v>4-5'</v>
      </c>
      <c r="D301" s="31">
        <f>IF(ISBLANK('ICC GRID'!A278),"---",'ICC GRID'!E278)</f>
        <v>5</v>
      </c>
      <c r="E301" s="18">
        <f>IF(ISBLANK('ICC GRID'!A278),"---",IF('ICC GRID'!D278=0,"",'ICC GRID'!D278))</f>
        <v>18.8</v>
      </c>
      <c r="F301" s="19">
        <f>IF(ISBLANK('ICC GRID'!A278),"---",IF('ICC GRID'!C278=0,"",'ICC GRID'!C278))</f>
        <v>10</v>
      </c>
      <c r="G301" s="47"/>
      <c r="H301" s="48"/>
      <c r="I301" s="32" t="str">
        <f t="shared" si="10"/>
        <v/>
      </c>
      <c r="J301" s="33" t="str">
        <f>IF(ISBLANK('ICC GRID'!A278),"---",IF(G301="","",IF(G301&lt;'ICC GRID'!C278,L301,E301)))</f>
        <v/>
      </c>
      <c r="K301" s="33" t="str">
        <f t="shared" si="11"/>
        <v/>
      </c>
      <c r="L301" s="18">
        <f>IF(ISBLANK('ICC GRID'!A278),"---",IF('ICC GRID'!B278=0,"",'ICC GRID'!B278))</f>
        <v>31.4</v>
      </c>
    </row>
    <row r="302" spans="1:12" ht="15.75" x14ac:dyDescent="0.2">
      <c r="A302" s="28" t="str">
        <f>IF(ISBLANK('ICC GRID'!A279),"---",'ICC GRID'!F279)</f>
        <v>Cercis canadensis ssp. mexicana</v>
      </c>
      <c r="B302" s="29"/>
      <c r="C302" s="30" t="str">
        <f>IF(ISBLANK('ICC GRID'!A279),"---",TRIM('ICC GRID'!A279))</f>
        <v>1-2'</v>
      </c>
      <c r="D302" s="31">
        <f>IF(ISBLANK('ICC GRID'!A279),"---",'ICC GRID'!E279)</f>
        <v>25</v>
      </c>
      <c r="E302" s="18">
        <f>IF(ISBLANK('ICC GRID'!A279),"---",IF('ICC GRID'!D279=0,"",'ICC GRID'!D279))</f>
        <v>1.9</v>
      </c>
      <c r="F302" s="19">
        <f>IF(ISBLANK('ICC GRID'!A279),"---",IF('ICC GRID'!C279=0,"",'ICC GRID'!C279))</f>
        <v>50</v>
      </c>
      <c r="G302" s="47"/>
      <c r="H302" s="48"/>
      <c r="I302" s="32" t="str">
        <f t="shared" si="10"/>
        <v/>
      </c>
      <c r="J302" s="33" t="str">
        <f>IF(ISBLANK('ICC GRID'!A279),"---",IF(G302="","",IF(G302&lt;'ICC GRID'!C279,L302,E302)))</f>
        <v/>
      </c>
      <c r="K302" s="33" t="str">
        <f t="shared" si="11"/>
        <v/>
      </c>
      <c r="L302" s="18">
        <f>IF(ISBLANK('ICC GRID'!A279),"---",IF('ICC GRID'!B279=0,"",'ICC GRID'!B279))</f>
        <v>3.35</v>
      </c>
    </row>
    <row r="303" spans="1:12" ht="15.75" x14ac:dyDescent="0.2">
      <c r="A303" s="28" t="str">
        <f>IF(ISBLANK('ICC GRID'!A280),"---",'ICC GRID'!F280)</f>
        <v>Cercis canadensis ssp. mexicana</v>
      </c>
      <c r="B303" s="29"/>
      <c r="C303" s="30" t="str">
        <f>IF(ISBLANK('ICC GRID'!A280),"---",TRIM('ICC GRID'!A280))</f>
        <v>2-3'</v>
      </c>
      <c r="D303" s="31">
        <f>IF(ISBLANK('ICC GRID'!A280),"---",'ICC GRID'!E280)</f>
        <v>25</v>
      </c>
      <c r="E303" s="18">
        <f>IF(ISBLANK('ICC GRID'!A280),"---",IF('ICC GRID'!D280=0,"",'ICC GRID'!D280))</f>
        <v>2.15</v>
      </c>
      <c r="F303" s="19">
        <f>IF(ISBLANK('ICC GRID'!A280),"---",IF('ICC GRID'!C280=0,"",'ICC GRID'!C280))</f>
        <v>50</v>
      </c>
      <c r="G303" s="47"/>
      <c r="H303" s="48"/>
      <c r="I303" s="32" t="str">
        <f t="shared" si="10"/>
        <v/>
      </c>
      <c r="J303" s="33" t="str">
        <f>IF(ISBLANK('ICC GRID'!A280),"---",IF(G303="","",IF(G303&lt;'ICC GRID'!C280,L303,E303)))</f>
        <v/>
      </c>
      <c r="K303" s="33" t="str">
        <f t="shared" si="11"/>
        <v/>
      </c>
      <c r="L303" s="18">
        <f>IF(ISBLANK('ICC GRID'!A280),"---",IF('ICC GRID'!B280=0,"",'ICC GRID'!B280))</f>
        <v>3.8</v>
      </c>
    </row>
    <row r="304" spans="1:12" ht="15.75" x14ac:dyDescent="0.2">
      <c r="A304" s="28" t="str">
        <f>IF(ISBLANK('ICC GRID'!A281),"---",'ICC GRID'!F281)</f>
        <v>Cercis canadensis var. texensis 'Oklahoma'</v>
      </c>
      <c r="B304" s="29"/>
      <c r="C304" s="30" t="str">
        <f>IF(ISBLANK('ICC GRID'!A281),"---",TRIM('ICC GRID'!A281))</f>
        <v>3-4'</v>
      </c>
      <c r="D304" s="31">
        <f>IF(ISBLANK('ICC GRID'!A281),"---",'ICC GRID'!E281)</f>
        <v>5</v>
      </c>
      <c r="E304" s="18">
        <f>IF(ISBLANK('ICC GRID'!A281),"---",IF('ICC GRID'!D281=0,"",'ICC GRID'!D281))</f>
        <v>14.7</v>
      </c>
      <c r="F304" s="19">
        <f>IF(ISBLANK('ICC GRID'!A281),"---",IF('ICC GRID'!C281=0,"",'ICC GRID'!C281))</f>
        <v>10</v>
      </c>
      <c r="G304" s="47"/>
      <c r="H304" s="48"/>
      <c r="I304" s="32" t="str">
        <f t="shared" si="10"/>
        <v/>
      </c>
      <c r="J304" s="33" t="str">
        <f>IF(ISBLANK('ICC GRID'!A281),"---",IF(G304="","",IF(G304&lt;'ICC GRID'!C281,L304,E304)))</f>
        <v/>
      </c>
      <c r="K304" s="33" t="str">
        <f t="shared" si="11"/>
        <v/>
      </c>
      <c r="L304" s="18">
        <f>IF(ISBLANK('ICC GRID'!A281),"---",IF('ICC GRID'!B281=0,"",'ICC GRID'!B281))</f>
        <v>25.75</v>
      </c>
    </row>
    <row r="305" spans="1:12" ht="15.75" x14ac:dyDescent="0.2">
      <c r="A305" s="28" t="str">
        <f>IF(ISBLANK('ICC GRID'!A282),"---",'ICC GRID'!F282)</f>
        <v>Cercis occidentalis - WESTERN ADAPTED</v>
      </c>
      <c r="B305" s="29"/>
      <c r="C305" s="30" t="str">
        <f>IF(ISBLANK('ICC GRID'!A282),"---",TRIM('ICC GRID'!A282))</f>
        <v>MP</v>
      </c>
      <c r="D305" s="31">
        <f>IF(ISBLANK('ICC GRID'!A282),"---",'ICC GRID'!E282)</f>
        <v>25</v>
      </c>
      <c r="E305" s="18">
        <f>IF(ISBLANK('ICC GRID'!A282),"---",IF('ICC GRID'!D282=0,"",'ICC GRID'!D282))</f>
        <v>1.85</v>
      </c>
      <c r="F305" s="19">
        <f>IF(ISBLANK('ICC GRID'!A282),"---",IF('ICC GRID'!C282=0,"",'ICC GRID'!C282))</f>
        <v>50</v>
      </c>
      <c r="G305" s="47"/>
      <c r="H305" s="48"/>
      <c r="I305" s="32" t="str">
        <f t="shared" si="10"/>
        <v/>
      </c>
      <c r="J305" s="33" t="str">
        <f>IF(ISBLANK('ICC GRID'!A282),"---",IF(G305="","",IF(G305&lt;'ICC GRID'!C282,L305,E305)))</f>
        <v/>
      </c>
      <c r="K305" s="33" t="str">
        <f t="shared" si="11"/>
        <v/>
      </c>
      <c r="L305" s="18">
        <f>IF(ISBLANK('ICC GRID'!A282),"---",IF('ICC GRID'!B282=0,"",'ICC GRID'!B282))</f>
        <v>3.25</v>
      </c>
    </row>
    <row r="306" spans="1:12" ht="15.75" x14ac:dyDescent="0.2">
      <c r="A306" s="28" t="str">
        <f>IF(ISBLANK('ICC GRID'!A283),"---",'ICC GRID'!F283)</f>
        <v>Cercis occidentalis - WESTERN ADAPTED</v>
      </c>
      <c r="B306" s="29"/>
      <c r="C306" s="30" t="str">
        <f>IF(ISBLANK('ICC GRID'!A283),"---",TRIM('ICC GRID'!A283))</f>
        <v>LP 6-12"</v>
      </c>
      <c r="D306" s="31">
        <f>IF(ISBLANK('ICC GRID'!A283),"---",'ICC GRID'!E283)</f>
        <v>10</v>
      </c>
      <c r="E306" s="18">
        <f>IF(ISBLANK('ICC GRID'!A283),"---",IF('ICC GRID'!D283=0,"",'ICC GRID'!D283))</f>
        <v>2</v>
      </c>
      <c r="F306" s="19">
        <f>IF(ISBLANK('ICC GRID'!A283),"---",IF('ICC GRID'!C283=0,"",'ICC GRID'!C283))</f>
        <v>20</v>
      </c>
      <c r="G306" s="47"/>
      <c r="H306" s="48"/>
      <c r="I306" s="32" t="str">
        <f t="shared" si="10"/>
        <v/>
      </c>
      <c r="J306" s="33" t="str">
        <f>IF(ISBLANK('ICC GRID'!A283),"---",IF(G306="","",IF(G306&lt;'ICC GRID'!C283,L306,E306)))</f>
        <v/>
      </c>
      <c r="K306" s="33" t="str">
        <f t="shared" si="11"/>
        <v/>
      </c>
      <c r="L306" s="18">
        <f>IF(ISBLANK('ICC GRID'!A283),"---",IF('ICC GRID'!B283=0,"",'ICC GRID'!B283))</f>
        <v>3.5</v>
      </c>
    </row>
    <row r="307" spans="1:12" ht="15.75" x14ac:dyDescent="0.2">
      <c r="A307" s="28" t="str">
        <f>IF(ISBLANK('ICC GRID'!A284),"---",'ICC GRID'!F284)</f>
        <v>Cercis occidentalis - WESTERN ADAPTED</v>
      </c>
      <c r="B307" s="29"/>
      <c r="C307" s="30" t="str">
        <f>IF(ISBLANK('ICC GRID'!A284),"---",TRIM('ICC GRID'!A284))</f>
        <v>6-12"</v>
      </c>
      <c r="D307" s="31">
        <f>IF(ISBLANK('ICC GRID'!A284),"---",'ICC GRID'!E284)</f>
        <v>25</v>
      </c>
      <c r="E307" s="18">
        <f>IF(ISBLANK('ICC GRID'!A284),"---",IF('ICC GRID'!D284=0,"",'ICC GRID'!D284))</f>
        <v>1.2</v>
      </c>
      <c r="F307" s="19">
        <f>IF(ISBLANK('ICC GRID'!A284),"---",IF('ICC GRID'!C284=0,"",'ICC GRID'!C284))</f>
        <v>50</v>
      </c>
      <c r="G307" s="47"/>
      <c r="H307" s="48"/>
      <c r="I307" s="32" t="str">
        <f t="shared" si="10"/>
        <v/>
      </c>
      <c r="J307" s="33" t="str">
        <f>IF(ISBLANK('ICC GRID'!A284),"---",IF(G307="","",IF(G307&lt;'ICC GRID'!C284,L307,E307)))</f>
        <v/>
      </c>
      <c r="K307" s="33" t="str">
        <f t="shared" si="11"/>
        <v/>
      </c>
      <c r="L307" s="18">
        <f>IF(ISBLANK('ICC GRID'!A284),"---",IF('ICC GRID'!B284=0,"",'ICC GRID'!B284))</f>
        <v>2.1</v>
      </c>
    </row>
    <row r="308" spans="1:12" ht="15.75" x14ac:dyDescent="0.2">
      <c r="A308" s="28" t="str">
        <f>IF(ISBLANK('ICC GRID'!A285),"---",'ICC GRID'!F285)</f>
        <v>Cercis occidentalis - WESTERN ADAPTED</v>
      </c>
      <c r="B308" s="29"/>
      <c r="C308" s="30" t="str">
        <f>IF(ISBLANK('ICC GRID'!A285),"---",TRIM('ICC GRID'!A285))</f>
        <v>1-2'</v>
      </c>
      <c r="D308" s="31">
        <f>IF(ISBLANK('ICC GRID'!A285),"---",'ICC GRID'!E285)</f>
        <v>25</v>
      </c>
      <c r="E308" s="18">
        <f>IF(ISBLANK('ICC GRID'!A285),"---",IF('ICC GRID'!D285=0,"",'ICC GRID'!D285))</f>
        <v>1.9</v>
      </c>
      <c r="F308" s="19">
        <f>IF(ISBLANK('ICC GRID'!A285),"---",IF('ICC GRID'!C285=0,"",'ICC GRID'!C285))</f>
        <v>50</v>
      </c>
      <c r="G308" s="47"/>
      <c r="H308" s="48"/>
      <c r="I308" s="32" t="str">
        <f t="shared" si="10"/>
        <v/>
      </c>
      <c r="J308" s="33" t="str">
        <f>IF(ISBLANK('ICC GRID'!A285),"---",IF(G308="","",IF(G308&lt;'ICC GRID'!C285,L308,E308)))</f>
        <v/>
      </c>
      <c r="K308" s="33" t="str">
        <f t="shared" si="11"/>
        <v/>
      </c>
      <c r="L308" s="18">
        <f>IF(ISBLANK('ICC GRID'!A285),"---",IF('ICC GRID'!B285=0,"",'ICC GRID'!B285))</f>
        <v>3.35</v>
      </c>
    </row>
    <row r="309" spans="1:12" ht="15.75" x14ac:dyDescent="0.2">
      <c r="A309" s="28" t="str">
        <f>IF(ISBLANK('ICC GRID'!A286),"---",'ICC GRID'!F286)</f>
        <v>Cercis occidentalis - WESTERN ADAPTED</v>
      </c>
      <c r="B309" s="29"/>
      <c r="C309" s="30" t="str">
        <f>IF(ISBLANK('ICC GRID'!A286),"---",TRIM('ICC GRID'!A286))</f>
        <v>2-3'</v>
      </c>
      <c r="D309" s="31">
        <f>IF(ISBLANK('ICC GRID'!A286),"---",'ICC GRID'!E286)</f>
        <v>25</v>
      </c>
      <c r="E309" s="18">
        <f>IF(ISBLANK('ICC GRID'!A286),"---",IF('ICC GRID'!D286=0,"",'ICC GRID'!D286))</f>
        <v>2.15</v>
      </c>
      <c r="F309" s="19">
        <f>IF(ISBLANK('ICC GRID'!A286),"---",IF('ICC GRID'!C286=0,"",'ICC GRID'!C286))</f>
        <v>50</v>
      </c>
      <c r="G309" s="47"/>
      <c r="H309" s="48"/>
      <c r="I309" s="32" t="str">
        <f t="shared" si="10"/>
        <v/>
      </c>
      <c r="J309" s="33" t="str">
        <f>IF(ISBLANK('ICC GRID'!A286),"---",IF(G309="","",IF(G309&lt;'ICC GRID'!C286,L309,E309)))</f>
        <v/>
      </c>
      <c r="K309" s="33" t="str">
        <f t="shared" si="11"/>
        <v/>
      </c>
      <c r="L309" s="18">
        <f>IF(ISBLANK('ICC GRID'!A286),"---",IF('ICC GRID'!B286=0,"",'ICC GRID'!B286))</f>
        <v>3.8</v>
      </c>
    </row>
    <row r="310" spans="1:12" ht="15.75" x14ac:dyDescent="0.2">
      <c r="A310" s="28" t="str">
        <f>IF(ISBLANK('ICC GRID'!A287),"---",'ICC GRID'!F287)</f>
        <v>Chionanthus retusus</v>
      </c>
      <c r="B310" s="29"/>
      <c r="C310" s="30" t="str">
        <f>IF(ISBLANK('ICC GRID'!A287),"---",TRIM('ICC GRID'!A287))</f>
        <v>LP 6-12"</v>
      </c>
      <c r="D310" s="31">
        <f>IF(ISBLANK('ICC GRID'!A287),"---",'ICC GRID'!E287)</f>
        <v>10</v>
      </c>
      <c r="E310" s="18">
        <f>IF(ISBLANK('ICC GRID'!A287),"---",IF('ICC GRID'!D287=0,"",'ICC GRID'!D287))</f>
        <v>3</v>
      </c>
      <c r="F310" s="19">
        <f>IF(ISBLANK('ICC GRID'!A287),"---",IF('ICC GRID'!C287=0,"",'ICC GRID'!C287))</f>
        <v>50</v>
      </c>
      <c r="G310" s="47"/>
      <c r="H310" s="48"/>
      <c r="I310" s="32" t="str">
        <f t="shared" si="10"/>
        <v/>
      </c>
      <c r="J310" s="33" t="str">
        <f>IF(ISBLANK('ICC GRID'!A287),"---",IF(G310="","",IF(G310&lt;'ICC GRID'!C287,L310,E310)))</f>
        <v/>
      </c>
      <c r="K310" s="33" t="str">
        <f t="shared" si="11"/>
        <v/>
      </c>
      <c r="L310" s="18">
        <f>IF(ISBLANK('ICC GRID'!A287),"---",IF('ICC GRID'!B287=0,"",'ICC GRID'!B287))</f>
        <v>5.25</v>
      </c>
    </row>
    <row r="311" spans="1:12" ht="15.75" x14ac:dyDescent="0.2">
      <c r="A311" s="28" t="str">
        <f>IF(ISBLANK('ICC GRID'!A288),"---",'ICC GRID'!F288)</f>
        <v>Chionanthus retusus</v>
      </c>
      <c r="B311" s="29"/>
      <c r="C311" s="30" t="str">
        <f>IF(ISBLANK('ICC GRID'!A288),"---",TRIM('ICC GRID'!A288))</f>
        <v>LP 1-2'</v>
      </c>
      <c r="D311" s="31">
        <f>IF(ISBLANK('ICC GRID'!A288),"---",'ICC GRID'!E288)</f>
        <v>10</v>
      </c>
      <c r="E311" s="18">
        <f>IF(ISBLANK('ICC GRID'!A288),"---",IF('ICC GRID'!D288=0,"",'ICC GRID'!D288))</f>
        <v>3.5</v>
      </c>
      <c r="F311" s="19">
        <f>IF(ISBLANK('ICC GRID'!A288),"---",IF('ICC GRID'!C288=0,"",'ICC GRID'!C288))</f>
        <v>50</v>
      </c>
      <c r="G311" s="47"/>
      <c r="H311" s="48"/>
      <c r="I311" s="32" t="str">
        <f t="shared" si="10"/>
        <v/>
      </c>
      <c r="J311" s="33" t="str">
        <f>IF(ISBLANK('ICC GRID'!A288),"---",IF(G311="","",IF(G311&lt;'ICC GRID'!C288,L311,E311)))</f>
        <v/>
      </c>
      <c r="K311" s="33" t="str">
        <f t="shared" si="11"/>
        <v/>
      </c>
      <c r="L311" s="18">
        <f>IF(ISBLANK('ICC GRID'!A288),"---",IF('ICC GRID'!B288=0,"",'ICC GRID'!B288))</f>
        <v>6.15</v>
      </c>
    </row>
    <row r="312" spans="1:12" ht="15.75" x14ac:dyDescent="0.2">
      <c r="A312" s="28" t="str">
        <f>IF(ISBLANK('ICC GRID'!A289),"---",'ICC GRID'!F289)</f>
        <v>Chionanthus retusus</v>
      </c>
      <c r="B312" s="29"/>
      <c r="C312" s="30" t="str">
        <f>IF(ISBLANK('ICC GRID'!A289),"---",TRIM('ICC GRID'!A289))</f>
        <v>LP 2-3'</v>
      </c>
      <c r="D312" s="31">
        <f>IF(ISBLANK('ICC GRID'!A289),"---",'ICC GRID'!E289)</f>
        <v>10</v>
      </c>
      <c r="E312" s="18">
        <f>IF(ISBLANK('ICC GRID'!A289),"---",IF('ICC GRID'!D289=0,"",'ICC GRID'!D289))</f>
        <v>4.7</v>
      </c>
      <c r="F312" s="19">
        <f>IF(ISBLANK('ICC GRID'!A289),"---",IF('ICC GRID'!C289=0,"",'ICC GRID'!C289))</f>
        <v>20</v>
      </c>
      <c r="G312" s="47"/>
      <c r="H312" s="48"/>
      <c r="I312" s="32" t="str">
        <f t="shared" si="10"/>
        <v/>
      </c>
      <c r="J312" s="33" t="str">
        <f>IF(ISBLANK('ICC GRID'!A289),"---",IF(G312="","",IF(G312&lt;'ICC GRID'!C289,L312,E312)))</f>
        <v/>
      </c>
      <c r="K312" s="33" t="str">
        <f t="shared" si="11"/>
        <v/>
      </c>
      <c r="L312" s="18">
        <f>IF(ISBLANK('ICC GRID'!A289),"---",IF('ICC GRID'!B289=0,"",'ICC GRID'!B289))</f>
        <v>8.25</v>
      </c>
    </row>
    <row r="313" spans="1:12" ht="15.75" x14ac:dyDescent="0.2">
      <c r="A313" s="28" t="str">
        <f>IF(ISBLANK('ICC GRID'!A290),"---",'ICC GRID'!F290)</f>
        <v>Chionanthus retusus</v>
      </c>
      <c r="B313" s="29"/>
      <c r="C313" s="30" t="str">
        <f>IF(ISBLANK('ICC GRID'!A290),"---",TRIM('ICC GRID'!A290))</f>
        <v>1-2'</v>
      </c>
      <c r="D313" s="31">
        <f>IF(ISBLANK('ICC GRID'!A290),"---",'ICC GRID'!E290)</f>
        <v>25</v>
      </c>
      <c r="E313" s="18">
        <f>IF(ISBLANK('ICC GRID'!A290),"---",IF('ICC GRID'!D290=0,"",'ICC GRID'!D290))</f>
        <v>2.5</v>
      </c>
      <c r="F313" s="19">
        <f>IF(ISBLANK('ICC GRID'!A290),"---",IF('ICC GRID'!C290=0,"",'ICC GRID'!C290))</f>
        <v>50</v>
      </c>
      <c r="G313" s="47"/>
      <c r="H313" s="48"/>
      <c r="I313" s="32" t="str">
        <f t="shared" si="10"/>
        <v/>
      </c>
      <c r="J313" s="33" t="str">
        <f>IF(ISBLANK('ICC GRID'!A290),"---",IF(G313="","",IF(G313&lt;'ICC GRID'!C290,L313,E313)))</f>
        <v/>
      </c>
      <c r="K313" s="33" t="str">
        <f t="shared" si="11"/>
        <v/>
      </c>
      <c r="L313" s="18">
        <f>IF(ISBLANK('ICC GRID'!A290),"---",IF('ICC GRID'!B290=0,"",'ICC GRID'!B290))</f>
        <v>4.4000000000000004</v>
      </c>
    </row>
    <row r="314" spans="1:12" ht="15.75" x14ac:dyDescent="0.2">
      <c r="A314" s="28" t="str">
        <f>IF(ISBLANK('ICC GRID'!A291),"---",'ICC GRID'!F291)</f>
        <v>Chionanthus retusus</v>
      </c>
      <c r="B314" s="29"/>
      <c r="C314" s="30" t="str">
        <f>IF(ISBLANK('ICC GRID'!A291),"---",TRIM('ICC GRID'!A291))</f>
        <v>2-3'</v>
      </c>
      <c r="D314" s="31">
        <f>IF(ISBLANK('ICC GRID'!A291),"---",'ICC GRID'!E291)</f>
        <v>10</v>
      </c>
      <c r="E314" s="18">
        <f>IF(ISBLANK('ICC GRID'!A291),"---",IF('ICC GRID'!D291=0,"",'ICC GRID'!D291))</f>
        <v>4.0999999999999996</v>
      </c>
      <c r="F314" s="19">
        <f>IF(ISBLANK('ICC GRID'!A291),"---",IF('ICC GRID'!C291=0,"",'ICC GRID'!C291))</f>
        <v>20</v>
      </c>
      <c r="G314" s="47"/>
      <c r="H314" s="48"/>
      <c r="I314" s="32" t="str">
        <f t="shared" si="10"/>
        <v/>
      </c>
      <c r="J314" s="33" t="str">
        <f>IF(ISBLANK('ICC GRID'!A291),"---",IF(G314="","",IF(G314&lt;'ICC GRID'!C291,L314,E314)))</f>
        <v/>
      </c>
      <c r="K314" s="33" t="str">
        <f t="shared" si="11"/>
        <v/>
      </c>
      <c r="L314" s="18">
        <f>IF(ISBLANK('ICC GRID'!A291),"---",IF('ICC GRID'!B291=0,"",'ICC GRID'!B291))</f>
        <v>7.2</v>
      </c>
    </row>
    <row r="315" spans="1:12" ht="15.75" x14ac:dyDescent="0.2">
      <c r="A315" s="28" t="str">
        <f>IF(ISBLANK('ICC GRID'!A292),"---",'ICC GRID'!F292)</f>
        <v>Chionanthus retusus</v>
      </c>
      <c r="B315" s="29"/>
      <c r="C315" s="30" t="str">
        <f>IF(ISBLANK('ICC GRID'!A292),"---",TRIM('ICC GRID'!A292))</f>
        <v>2-3' TR</v>
      </c>
      <c r="D315" s="31">
        <f>IF(ISBLANK('ICC GRID'!A292),"---",'ICC GRID'!E292)</f>
        <v>10</v>
      </c>
      <c r="E315" s="18">
        <f>IF(ISBLANK('ICC GRID'!A292),"---",IF('ICC GRID'!D292=0,"",'ICC GRID'!D292))</f>
        <v>4.75</v>
      </c>
      <c r="F315" s="19">
        <f>IF(ISBLANK('ICC GRID'!A292),"---",IF('ICC GRID'!C292=0,"",'ICC GRID'!C292))</f>
        <v>20</v>
      </c>
      <c r="G315" s="47"/>
      <c r="H315" s="48"/>
      <c r="I315" s="32" t="str">
        <f t="shared" si="10"/>
        <v/>
      </c>
      <c r="J315" s="33" t="str">
        <f>IF(ISBLANK('ICC GRID'!A292),"---",IF(G315="","",IF(G315&lt;'ICC GRID'!C292,L315,E315)))</f>
        <v/>
      </c>
      <c r="K315" s="33" t="str">
        <f t="shared" si="11"/>
        <v/>
      </c>
      <c r="L315" s="18">
        <f>IF(ISBLANK('ICC GRID'!A292),"---",IF('ICC GRID'!B292=0,"",'ICC GRID'!B292))</f>
        <v>8.35</v>
      </c>
    </row>
    <row r="316" spans="1:12" ht="15.75" x14ac:dyDescent="0.2">
      <c r="A316" s="28" t="str">
        <f>IF(ISBLANK('ICC GRID'!A293),"---",'ICC GRID'!F293)</f>
        <v>Chionanthus retusus</v>
      </c>
      <c r="B316" s="29"/>
      <c r="C316" s="30" t="str">
        <f>IF(ISBLANK('ICC GRID'!A293),"---",TRIM('ICC GRID'!A293))</f>
        <v>4-5' TR</v>
      </c>
      <c r="D316" s="31">
        <f>IF(ISBLANK('ICC GRID'!A293),"---",'ICC GRID'!E293)</f>
        <v>10</v>
      </c>
      <c r="E316" s="18">
        <f>IF(ISBLANK('ICC GRID'!A293),"---",IF('ICC GRID'!D293=0,"",'ICC GRID'!D293))</f>
        <v>8.9499999999999993</v>
      </c>
      <c r="F316" s="19">
        <f>IF(ISBLANK('ICC GRID'!A293),"---",IF('ICC GRID'!C293=0,"",'ICC GRID'!C293))</f>
        <v>10</v>
      </c>
      <c r="G316" s="47"/>
      <c r="H316" s="48"/>
      <c r="I316" s="32" t="str">
        <f t="shared" si="10"/>
        <v/>
      </c>
      <c r="J316" s="33" t="str">
        <f>IF(ISBLANK('ICC GRID'!A293),"---",IF(G316="","",IF(G316&lt;'ICC GRID'!C293,L316,E316)))</f>
        <v/>
      </c>
      <c r="K316" s="33" t="str">
        <f t="shared" si="11"/>
        <v/>
      </c>
      <c r="L316" s="18">
        <f>IF(ISBLANK('ICC GRID'!A293),"---",IF('ICC GRID'!B293=0,"",'ICC GRID'!B293))</f>
        <v>15.7</v>
      </c>
    </row>
    <row r="317" spans="1:12" ht="15.75" x14ac:dyDescent="0.2">
      <c r="A317" s="28" t="str">
        <f>IF(ISBLANK('ICC GRID'!A294),"---",'ICC GRID'!F294)</f>
        <v>Chionanthus retusus</v>
      </c>
      <c r="B317" s="29"/>
      <c r="C317" s="30" t="str">
        <f>IF(ISBLANK('ICC GRID'!A294),"---",TRIM('ICC GRID'!A294))</f>
        <v>5-6' TR TRUCK ONLY</v>
      </c>
      <c r="D317" s="31">
        <f>IF(ISBLANK('ICC GRID'!A294),"---",'ICC GRID'!E294)</f>
        <v>10</v>
      </c>
      <c r="E317" s="18">
        <f>IF(ISBLANK('ICC GRID'!A294),"---",IF('ICC GRID'!D294=0,"",'ICC GRID'!D294))</f>
        <v>10.5</v>
      </c>
      <c r="F317" s="19">
        <f>IF(ISBLANK('ICC GRID'!A294),"---",IF('ICC GRID'!C294=0,"",'ICC GRID'!C294))</f>
        <v>10</v>
      </c>
      <c r="G317" s="47"/>
      <c r="H317" s="48"/>
      <c r="I317" s="32" t="str">
        <f t="shared" si="10"/>
        <v/>
      </c>
      <c r="J317" s="33" t="str">
        <f>IF(ISBLANK('ICC GRID'!A294),"---",IF(G317="","",IF(G317&lt;'ICC GRID'!C294,L317,E317)))</f>
        <v/>
      </c>
      <c r="K317" s="33" t="str">
        <f t="shared" si="11"/>
        <v/>
      </c>
      <c r="L317" s="18">
        <f>IF(ISBLANK('ICC GRID'!A294),"---",IF('ICC GRID'!B294=0,"",'ICC GRID'!B294))</f>
        <v>19.649999999999999</v>
      </c>
    </row>
    <row r="318" spans="1:12" ht="15.75" x14ac:dyDescent="0.2">
      <c r="A318" s="28" t="str">
        <f>IF(ISBLANK('ICC GRID'!A295),"---",'ICC GRID'!F295)</f>
        <v>Chionanthus virginicus</v>
      </c>
      <c r="B318" s="29"/>
      <c r="C318" s="30" t="str">
        <f>IF(ISBLANK('ICC GRID'!A295),"---",TRIM('ICC GRID'!A295))</f>
        <v>6-12" TR 2 yr</v>
      </c>
      <c r="D318" s="31">
        <f>IF(ISBLANK('ICC GRID'!A295),"---",'ICC GRID'!E295)</f>
        <v>25</v>
      </c>
      <c r="E318" s="18">
        <f>IF(ISBLANK('ICC GRID'!A295),"---",IF('ICC GRID'!D295=0,"",'ICC GRID'!D295))</f>
        <v>3.15</v>
      </c>
      <c r="F318" s="19">
        <f>IF(ISBLANK('ICC GRID'!A295),"---",IF('ICC GRID'!C295=0,"",'ICC GRID'!C295))</f>
        <v>50</v>
      </c>
      <c r="G318" s="47"/>
      <c r="H318" s="48"/>
      <c r="I318" s="32" t="str">
        <f t="shared" si="10"/>
        <v/>
      </c>
      <c r="J318" s="33" t="str">
        <f>IF(ISBLANK('ICC GRID'!A295),"---",IF(G318="","",IF(G318&lt;'ICC GRID'!C295,L318,E318)))</f>
        <v/>
      </c>
      <c r="K318" s="33" t="str">
        <f t="shared" si="11"/>
        <v/>
      </c>
      <c r="L318" s="18">
        <f>IF(ISBLANK('ICC GRID'!A295),"---",IF('ICC GRID'!B295=0,"",'ICC GRID'!B295))</f>
        <v>5.55</v>
      </c>
    </row>
    <row r="319" spans="1:12" ht="15.75" x14ac:dyDescent="0.2">
      <c r="A319" s="28" t="str">
        <f>IF(ISBLANK('ICC GRID'!A296),"---",'ICC GRID'!F296)</f>
        <v>Chionanthus virginicus</v>
      </c>
      <c r="B319" s="29"/>
      <c r="C319" s="30" t="str">
        <f>IF(ISBLANK('ICC GRID'!A296),"---",TRIM('ICC GRID'!A296))</f>
        <v>1-2' TR 2 yr</v>
      </c>
      <c r="D319" s="31">
        <f>IF(ISBLANK('ICC GRID'!A296),"---",'ICC GRID'!E296)</f>
        <v>10</v>
      </c>
      <c r="E319" s="18">
        <f>IF(ISBLANK('ICC GRID'!A296),"---",IF('ICC GRID'!D296=0,"",'ICC GRID'!D296))</f>
        <v>3.6</v>
      </c>
      <c r="F319" s="19">
        <f>IF(ISBLANK('ICC GRID'!A296),"---",IF('ICC GRID'!C296=0,"",'ICC GRID'!C296))</f>
        <v>20</v>
      </c>
      <c r="G319" s="47"/>
      <c r="H319" s="48"/>
      <c r="I319" s="32" t="str">
        <f t="shared" si="10"/>
        <v/>
      </c>
      <c r="J319" s="33" t="str">
        <f>IF(ISBLANK('ICC GRID'!A296),"---",IF(G319="","",IF(G319&lt;'ICC GRID'!C296,L319,E319)))</f>
        <v/>
      </c>
      <c r="K319" s="33" t="str">
        <f t="shared" si="11"/>
        <v/>
      </c>
      <c r="L319" s="18">
        <f>IF(ISBLANK('ICC GRID'!A296),"---",IF('ICC GRID'!B296=0,"",'ICC GRID'!B296))</f>
        <v>6.3</v>
      </c>
    </row>
    <row r="320" spans="1:12" ht="15.75" x14ac:dyDescent="0.2">
      <c r="A320" s="28" t="str">
        <f>IF(ISBLANK('ICC GRID'!A297),"---",'ICC GRID'!F297)</f>
        <v>Chionanthus virginicus</v>
      </c>
      <c r="B320" s="29"/>
      <c r="C320" s="30" t="str">
        <f>IF(ISBLANK('ICC GRID'!A297),"---",TRIM('ICC GRID'!A297))</f>
        <v>1-2' MULTI TR</v>
      </c>
      <c r="D320" s="31">
        <f>IF(ISBLANK('ICC GRID'!A297),"---",'ICC GRID'!E297)</f>
        <v>10</v>
      </c>
      <c r="E320" s="18">
        <f>IF(ISBLANK('ICC GRID'!A297),"---",IF('ICC GRID'!D297=0,"",'ICC GRID'!D297))</f>
        <v>4.55</v>
      </c>
      <c r="F320" s="19">
        <f>IF(ISBLANK('ICC GRID'!A297),"---",IF('ICC GRID'!C297=0,"",'ICC GRID'!C297))</f>
        <v>20</v>
      </c>
      <c r="G320" s="47"/>
      <c r="H320" s="48"/>
      <c r="I320" s="32" t="str">
        <f t="shared" si="10"/>
        <v/>
      </c>
      <c r="J320" s="33" t="str">
        <f>IF(ISBLANK('ICC GRID'!A297),"---",IF(G320="","",IF(G320&lt;'ICC GRID'!C297,L320,E320)))</f>
        <v/>
      </c>
      <c r="K320" s="33" t="str">
        <f t="shared" si="11"/>
        <v/>
      </c>
      <c r="L320" s="18">
        <f>IF(ISBLANK('ICC GRID'!A297),"---",IF('ICC GRID'!B297=0,"",'ICC GRID'!B297))</f>
        <v>8</v>
      </c>
    </row>
    <row r="321" spans="1:12" ht="15.75" x14ac:dyDescent="0.2">
      <c r="A321" s="28" t="str">
        <f>IF(ISBLANK('ICC GRID'!A298),"---",'ICC GRID'!F298)</f>
        <v>Chionanthus virginicus</v>
      </c>
      <c r="B321" s="29"/>
      <c r="C321" s="30" t="str">
        <f>IF(ISBLANK('ICC GRID'!A298),"---",TRIM('ICC GRID'!A298))</f>
        <v>2-3' TR 2 yr</v>
      </c>
      <c r="D321" s="31">
        <f>IF(ISBLANK('ICC GRID'!A298),"---",'ICC GRID'!E298)</f>
        <v>10</v>
      </c>
      <c r="E321" s="18">
        <f>IF(ISBLANK('ICC GRID'!A298),"---",IF('ICC GRID'!D298=0,"",'ICC GRID'!D298))</f>
        <v>4.75</v>
      </c>
      <c r="F321" s="19">
        <f>IF(ISBLANK('ICC GRID'!A298),"---",IF('ICC GRID'!C298=0,"",'ICC GRID'!C298))</f>
        <v>20</v>
      </c>
      <c r="G321" s="47"/>
      <c r="H321" s="48"/>
      <c r="I321" s="32" t="str">
        <f t="shared" si="10"/>
        <v/>
      </c>
      <c r="J321" s="33" t="str">
        <f>IF(ISBLANK('ICC GRID'!A298),"---",IF(G321="","",IF(G321&lt;'ICC GRID'!C298,L321,E321)))</f>
        <v/>
      </c>
      <c r="K321" s="33" t="str">
        <f t="shared" si="11"/>
        <v/>
      </c>
      <c r="L321" s="18">
        <f>IF(ISBLANK('ICC GRID'!A298),"---",IF('ICC GRID'!B298=0,"",'ICC GRID'!B298))</f>
        <v>8.35</v>
      </c>
    </row>
    <row r="322" spans="1:12" ht="15.75" x14ac:dyDescent="0.2">
      <c r="A322" s="28" t="str">
        <f>IF(ISBLANK('ICC GRID'!A299),"---",'ICC GRID'!F299)</f>
        <v>Chionanthus virginicus</v>
      </c>
      <c r="B322" s="29"/>
      <c r="C322" s="30" t="str">
        <f>IF(ISBLANK('ICC GRID'!A299),"---",TRIM('ICC GRID'!A299))</f>
        <v>3-4' TR 2 yr</v>
      </c>
      <c r="D322" s="31">
        <f>IF(ISBLANK('ICC GRID'!A299),"---",'ICC GRID'!E299)</f>
        <v>10</v>
      </c>
      <c r="E322" s="18">
        <f>IF(ISBLANK('ICC GRID'!A299),"---",IF('ICC GRID'!D299=0,"",'ICC GRID'!D299))</f>
        <v>6.85</v>
      </c>
      <c r="F322" s="19">
        <f>IF(ISBLANK('ICC GRID'!A299),"---",IF('ICC GRID'!C299=0,"",'ICC GRID'!C299))</f>
        <v>20</v>
      </c>
      <c r="G322" s="47"/>
      <c r="H322" s="48"/>
      <c r="I322" s="32" t="str">
        <f t="shared" si="10"/>
        <v/>
      </c>
      <c r="J322" s="33" t="str">
        <f>IF(ISBLANK('ICC GRID'!A299),"---",IF(G322="","",IF(G322&lt;'ICC GRID'!C299,L322,E322)))</f>
        <v/>
      </c>
      <c r="K322" s="33" t="str">
        <f t="shared" si="11"/>
        <v/>
      </c>
      <c r="L322" s="18">
        <f>IF(ISBLANK('ICC GRID'!A299),"---",IF('ICC GRID'!B299=0,"",'ICC GRID'!B299))</f>
        <v>12</v>
      </c>
    </row>
    <row r="323" spans="1:12" ht="15.75" x14ac:dyDescent="0.2">
      <c r="A323" s="28" t="str">
        <f>IF(ISBLANK('ICC GRID'!A300),"---",'ICC GRID'!F300)</f>
        <v>Chionanthus virginicus 'Spring Fleecing'</v>
      </c>
      <c r="B323" s="29"/>
      <c r="C323" s="30" t="str">
        <f>IF(ISBLANK('ICC GRID'!A300),"---",TRIM('ICC GRID'!A300))</f>
        <v>XP 6-12"</v>
      </c>
      <c r="D323" s="31">
        <f>IF(ISBLANK('ICC GRID'!A300),"---",'ICC GRID'!E300)</f>
        <v>5</v>
      </c>
      <c r="E323" s="18">
        <f>IF(ISBLANK('ICC GRID'!A300),"---",IF('ICC GRID'!D300=0,"",'ICC GRID'!D300))</f>
        <v>10.9</v>
      </c>
      <c r="F323" s="19">
        <f>IF(ISBLANK('ICC GRID'!A300),"---",IF('ICC GRID'!C300=0,"",'ICC GRID'!C300))</f>
        <v>10</v>
      </c>
      <c r="G323" s="47"/>
      <c r="H323" s="48"/>
      <c r="I323" s="32" t="str">
        <f t="shared" si="10"/>
        <v/>
      </c>
      <c r="J323" s="33" t="str">
        <f>IF(ISBLANK('ICC GRID'!A300),"---",IF(G323="","",IF(G323&lt;'ICC GRID'!C300,L323,E323)))</f>
        <v/>
      </c>
      <c r="K323" s="33" t="str">
        <f t="shared" si="11"/>
        <v/>
      </c>
      <c r="L323" s="18">
        <f>IF(ISBLANK('ICC GRID'!A300),"---",IF('ICC GRID'!B300=0,"",'ICC GRID'!B300))</f>
        <v>19.100000000000001</v>
      </c>
    </row>
    <row r="324" spans="1:12" ht="15.75" x14ac:dyDescent="0.2">
      <c r="A324" s="28" t="str">
        <f>IF(ISBLANK('ICC GRID'!A301),"---",'ICC GRID'!F301)</f>
        <v>Chionanthus virginicus 'Spring Fleecing'</v>
      </c>
      <c r="B324" s="29"/>
      <c r="C324" s="30" t="str">
        <f>IF(ISBLANK('ICC GRID'!A301),"---",TRIM('ICC GRID'!A301))</f>
        <v>XP 1-2'</v>
      </c>
      <c r="D324" s="31">
        <f>IF(ISBLANK('ICC GRID'!A301),"---",'ICC GRID'!E301)</f>
        <v>5</v>
      </c>
      <c r="E324" s="18">
        <f>IF(ISBLANK('ICC GRID'!A301),"---",IF('ICC GRID'!D301=0,"",'ICC GRID'!D301))</f>
        <v>12.5</v>
      </c>
      <c r="F324" s="19">
        <f>IF(ISBLANK('ICC GRID'!A301),"---",IF('ICC GRID'!C301=0,"",'ICC GRID'!C301))</f>
        <v>10</v>
      </c>
      <c r="G324" s="47"/>
      <c r="H324" s="48"/>
      <c r="I324" s="32" t="str">
        <f t="shared" si="10"/>
        <v/>
      </c>
      <c r="J324" s="33" t="str">
        <f>IF(ISBLANK('ICC GRID'!A301),"---",IF(G324="","",IF(G324&lt;'ICC GRID'!C301,L324,E324)))</f>
        <v/>
      </c>
      <c r="K324" s="33" t="str">
        <f t="shared" si="11"/>
        <v/>
      </c>
      <c r="L324" s="18">
        <f>IF(ISBLANK('ICC GRID'!A301),"---",IF('ICC GRID'!B301=0,"",'ICC GRID'!B301))</f>
        <v>21.9</v>
      </c>
    </row>
    <row r="325" spans="1:12" ht="15.75" x14ac:dyDescent="0.2">
      <c r="A325" s="28" t="str">
        <f>IF(ISBLANK('ICC GRID'!A302),"---",'ICC GRID'!F302)</f>
        <v>Clethra acuminata</v>
      </c>
      <c r="B325" s="29"/>
      <c r="C325" s="30" t="str">
        <f>IF(ISBLANK('ICC GRID'!A302),"---",TRIM('ICC GRID'!A302))</f>
        <v>SP</v>
      </c>
      <c r="D325" s="31">
        <f>IF(ISBLANK('ICC GRID'!A302),"---",'ICC GRID'!E302)</f>
        <v>25</v>
      </c>
      <c r="E325" s="18">
        <f>IF(ISBLANK('ICC GRID'!A302),"---",IF('ICC GRID'!D302=0,"",'ICC GRID'!D302))</f>
        <v>0.85</v>
      </c>
      <c r="F325" s="19">
        <f>IF(ISBLANK('ICC GRID'!A302),"---",IF('ICC GRID'!C302=0,"",'ICC GRID'!C302))</f>
        <v>50</v>
      </c>
      <c r="G325" s="47"/>
      <c r="H325" s="48"/>
      <c r="I325" s="32" t="str">
        <f t="shared" si="10"/>
        <v/>
      </c>
      <c r="J325" s="33" t="str">
        <f>IF(ISBLANK('ICC GRID'!A302),"---",IF(G325="","",IF(G325&lt;'ICC GRID'!C302,L325,E325)))</f>
        <v/>
      </c>
      <c r="K325" s="33" t="str">
        <f t="shared" si="11"/>
        <v/>
      </c>
      <c r="L325" s="18">
        <f>IF(ISBLANK('ICC GRID'!A302),"---",IF('ICC GRID'!B302=0,"",'ICC GRID'!B302))</f>
        <v>1.5</v>
      </c>
    </row>
    <row r="326" spans="1:12" ht="15.75" x14ac:dyDescent="0.2">
      <c r="A326" s="28" t="str">
        <f>IF(ISBLANK('ICC GRID'!A303),"---",'ICC GRID'!F303)</f>
        <v>Clethra alnifolia 'Ruby Spice'</v>
      </c>
      <c r="B326" s="29"/>
      <c r="C326" s="30" t="str">
        <f>IF(ISBLANK('ICC GRID'!A303),"---",TRIM('ICC GRID'!A303))</f>
        <v>MP</v>
      </c>
      <c r="D326" s="31">
        <f>IF(ISBLANK('ICC GRID'!A303),"---",'ICC GRID'!E303)</f>
        <v>25</v>
      </c>
      <c r="E326" s="18">
        <f>IF(ISBLANK('ICC GRID'!A303),"---",IF('ICC GRID'!D303=0,"",'ICC GRID'!D303))</f>
        <v>1.2</v>
      </c>
      <c r="F326" s="19">
        <f>IF(ISBLANK('ICC GRID'!A303),"---",IF('ICC GRID'!C303=0,"",'ICC GRID'!C303))</f>
        <v>50</v>
      </c>
      <c r="G326" s="47"/>
      <c r="H326" s="48"/>
      <c r="I326" s="32" t="str">
        <f t="shared" si="10"/>
        <v/>
      </c>
      <c r="J326" s="33" t="str">
        <f>IF(ISBLANK('ICC GRID'!A303),"---",IF(G326="","",IF(G326&lt;'ICC GRID'!C303,L326,E326)))</f>
        <v/>
      </c>
      <c r="K326" s="33" t="str">
        <f t="shared" si="11"/>
        <v/>
      </c>
      <c r="L326" s="18">
        <f>IF(ISBLANK('ICC GRID'!A303),"---",IF('ICC GRID'!B303=0,"",'ICC GRID'!B303))</f>
        <v>2.1</v>
      </c>
    </row>
    <row r="327" spans="1:12" ht="15.75" x14ac:dyDescent="0.2">
      <c r="A327" s="28" t="str">
        <f>IF(ISBLANK('ICC GRID'!A304),"---",'ICC GRID'!F304)</f>
        <v>Clethra barbinervis</v>
      </c>
      <c r="B327" s="29"/>
      <c r="C327" s="30" t="str">
        <f>IF(ISBLANK('ICC GRID'!A304),"---",TRIM('ICC GRID'!A304))</f>
        <v>SP</v>
      </c>
      <c r="D327" s="31">
        <f>IF(ISBLANK('ICC GRID'!A304),"---",'ICC GRID'!E304)</f>
        <v>25</v>
      </c>
      <c r="E327" s="18">
        <f>IF(ISBLANK('ICC GRID'!A304),"---",IF('ICC GRID'!D304=0,"",'ICC GRID'!D304))</f>
        <v>0.85</v>
      </c>
      <c r="F327" s="19">
        <f>IF(ISBLANK('ICC GRID'!A304),"---",IF('ICC GRID'!C304=0,"",'ICC GRID'!C304))</f>
        <v>50</v>
      </c>
      <c r="G327" s="47"/>
      <c r="H327" s="48"/>
      <c r="I327" s="32" t="str">
        <f t="shared" si="10"/>
        <v/>
      </c>
      <c r="J327" s="33" t="str">
        <f>IF(ISBLANK('ICC GRID'!A304),"---",IF(G327="","",IF(G327&lt;'ICC GRID'!C304,L327,E327)))</f>
        <v/>
      </c>
      <c r="K327" s="33" t="str">
        <f t="shared" si="11"/>
        <v/>
      </c>
      <c r="L327" s="18">
        <f>IF(ISBLANK('ICC GRID'!A304),"---",IF('ICC GRID'!B304=0,"",'ICC GRID'!B304))</f>
        <v>1.5</v>
      </c>
    </row>
    <row r="328" spans="1:12" ht="15.75" x14ac:dyDescent="0.2">
      <c r="A328" s="28" t="str">
        <f>IF(ISBLANK('ICC GRID'!A305),"---",'ICC GRID'!F305)</f>
        <v>Cornus Aurora®</v>
      </c>
      <c r="B328" s="29"/>
      <c r="C328" s="30" t="str">
        <f>IF(ISBLANK('ICC GRID'!A305),"---",TRIM('ICC GRID'!A305))</f>
        <v>#1 2-3'</v>
      </c>
      <c r="D328" s="31">
        <f>IF(ISBLANK('ICC GRID'!A305),"---",'ICC GRID'!E305)</f>
        <v>5</v>
      </c>
      <c r="E328" s="18">
        <f>IF(ISBLANK('ICC GRID'!A305),"---",IF('ICC GRID'!D305=0,"",'ICC GRID'!D305))</f>
        <v>12.65</v>
      </c>
      <c r="F328" s="19">
        <f>IF(ISBLANK('ICC GRID'!A305),"---",IF('ICC GRID'!C305=0,"",'ICC GRID'!C305))</f>
        <v>10</v>
      </c>
      <c r="G328" s="47"/>
      <c r="H328" s="48"/>
      <c r="I328" s="32" t="str">
        <f t="shared" si="10"/>
        <v/>
      </c>
      <c r="J328" s="33" t="str">
        <f>IF(ISBLANK('ICC GRID'!A305),"---",IF(G328="","",IF(G328&lt;'ICC GRID'!C305,L328,E328)))</f>
        <v/>
      </c>
      <c r="K328" s="33" t="str">
        <f t="shared" si="11"/>
        <v/>
      </c>
      <c r="L328" s="18">
        <f>IF(ISBLANK('ICC GRID'!A305),"---",IF('ICC GRID'!B305=0,"",'ICC GRID'!B305))</f>
        <v>22</v>
      </c>
    </row>
    <row r="329" spans="1:12" ht="15.75" x14ac:dyDescent="0.2">
      <c r="A329" s="28" t="str">
        <f>IF(ISBLANK('ICC GRID'!A306),"---",'ICC GRID'!F306)</f>
        <v>Cornus Celestial®</v>
      </c>
      <c r="B329" s="29"/>
      <c r="C329" s="30" t="str">
        <f>IF(ISBLANK('ICC GRID'!A306),"---",TRIM('ICC GRID'!A306))</f>
        <v>2-3'</v>
      </c>
      <c r="D329" s="31">
        <f>IF(ISBLANK('ICC GRID'!A306),"---",'ICC GRID'!E306)</f>
        <v>5</v>
      </c>
      <c r="E329" s="18">
        <f>IF(ISBLANK('ICC GRID'!A306),"---",IF('ICC GRID'!D306=0,"",'ICC GRID'!D306))</f>
        <v>12.65</v>
      </c>
      <c r="F329" s="19">
        <f>IF(ISBLANK('ICC GRID'!A306),"---",IF('ICC GRID'!C306=0,"",'ICC GRID'!C306))</f>
        <v>10</v>
      </c>
      <c r="G329" s="47"/>
      <c r="H329" s="48"/>
      <c r="I329" s="32" t="str">
        <f t="shared" si="10"/>
        <v/>
      </c>
      <c r="J329" s="33" t="str">
        <f>IF(ISBLANK('ICC GRID'!A306),"---",IF(G329="","",IF(G329&lt;'ICC GRID'!C306,L329,E329)))</f>
        <v/>
      </c>
      <c r="K329" s="33" t="str">
        <f t="shared" si="11"/>
        <v/>
      </c>
      <c r="L329" s="18">
        <f>IF(ISBLANK('ICC GRID'!A306),"---",IF('ICC GRID'!B306=0,"",'ICC GRID'!B306))</f>
        <v>22</v>
      </c>
    </row>
    <row r="330" spans="1:12" ht="15.75" x14ac:dyDescent="0.2">
      <c r="A330" s="28" t="str">
        <f>IF(ISBLANK('ICC GRID'!A307),"---",'ICC GRID'!F307)</f>
        <v>Cornus Celestial®</v>
      </c>
      <c r="B330" s="29"/>
      <c r="C330" s="30" t="str">
        <f>IF(ISBLANK('ICC GRID'!A307),"---",TRIM('ICC GRID'!A307))</f>
        <v>3-4'</v>
      </c>
      <c r="D330" s="31">
        <f>IF(ISBLANK('ICC GRID'!A307),"---",'ICC GRID'!E307)</f>
        <v>5</v>
      </c>
      <c r="E330" s="18">
        <f>IF(ISBLANK('ICC GRID'!A307),"---",IF('ICC GRID'!D307=0,"",'ICC GRID'!D307))</f>
        <v>14.75</v>
      </c>
      <c r="F330" s="19">
        <f>IF(ISBLANK('ICC GRID'!A307),"---",IF('ICC GRID'!C307=0,"",'ICC GRID'!C307))</f>
        <v>10</v>
      </c>
      <c r="G330" s="47"/>
      <c r="H330" s="48"/>
      <c r="I330" s="32" t="str">
        <f t="shared" si="10"/>
        <v/>
      </c>
      <c r="J330" s="33" t="str">
        <f>IF(ISBLANK('ICC GRID'!A307),"---",IF(G330="","",IF(G330&lt;'ICC GRID'!C307,L330,E330)))</f>
        <v/>
      </c>
      <c r="K330" s="33" t="str">
        <f t="shared" si="11"/>
        <v/>
      </c>
      <c r="L330" s="18">
        <f>IF(ISBLANK('ICC GRID'!A307),"---",IF('ICC GRID'!B307=0,"",'ICC GRID'!B307))</f>
        <v>25.45</v>
      </c>
    </row>
    <row r="331" spans="1:12" ht="15.75" x14ac:dyDescent="0.2">
      <c r="A331" s="28" t="str">
        <f>IF(ISBLANK('ICC GRID'!A308),"---",'ICC GRID'!F308)</f>
        <v>Cornus Celestial®</v>
      </c>
      <c r="B331" s="29"/>
      <c r="C331" s="30" t="str">
        <f>IF(ISBLANK('ICC GRID'!A308),"---",TRIM('ICC GRID'!A308))</f>
        <v>4-5'</v>
      </c>
      <c r="D331" s="31">
        <f>IF(ISBLANK('ICC GRID'!A308),"---",'ICC GRID'!E308)</f>
        <v>5</v>
      </c>
      <c r="E331" s="18">
        <f>IF(ISBLANK('ICC GRID'!A308),"---",IF('ICC GRID'!D308=0,"",'ICC GRID'!D308))</f>
        <v>16.55</v>
      </c>
      <c r="F331" s="19">
        <f>IF(ISBLANK('ICC GRID'!A308),"---",IF('ICC GRID'!C308=0,"",'ICC GRID'!C308))</f>
        <v>10</v>
      </c>
      <c r="G331" s="47"/>
      <c r="H331" s="48"/>
      <c r="I331" s="32" t="str">
        <f t="shared" si="10"/>
        <v/>
      </c>
      <c r="J331" s="33" t="str">
        <f>IF(ISBLANK('ICC GRID'!A308),"---",IF(G331="","",IF(G331&lt;'ICC GRID'!C308,L331,E331)))</f>
        <v/>
      </c>
      <c r="K331" s="33" t="str">
        <f t="shared" si="11"/>
        <v/>
      </c>
      <c r="L331" s="18">
        <f>IF(ISBLANK('ICC GRID'!A308),"---",IF('ICC GRID'!B308=0,"",'ICC GRID'!B308))</f>
        <v>28.6</v>
      </c>
    </row>
    <row r="332" spans="1:12" ht="15.75" x14ac:dyDescent="0.2">
      <c r="A332" s="28" t="str">
        <f>IF(ISBLANK('ICC GRID'!A309),"---",'ICC GRID'!F309)</f>
        <v>Cornus Constellation®</v>
      </c>
      <c r="B332" s="29"/>
      <c r="C332" s="30" t="str">
        <f>IF(ISBLANK('ICC GRID'!A309),"---",TRIM('ICC GRID'!A309))</f>
        <v>2-3'</v>
      </c>
      <c r="D332" s="31">
        <f>IF(ISBLANK('ICC GRID'!A309),"---",'ICC GRID'!E309)</f>
        <v>5</v>
      </c>
      <c r="E332" s="18">
        <f>IF(ISBLANK('ICC GRID'!A309),"---",IF('ICC GRID'!D309=0,"",'ICC GRID'!D309))</f>
        <v>12.65</v>
      </c>
      <c r="F332" s="19">
        <f>IF(ISBLANK('ICC GRID'!A309),"---",IF('ICC GRID'!C309=0,"",'ICC GRID'!C309))</f>
        <v>10</v>
      </c>
      <c r="G332" s="47"/>
      <c r="H332" s="48"/>
      <c r="I332" s="32" t="str">
        <f t="shared" si="10"/>
        <v/>
      </c>
      <c r="J332" s="33" t="str">
        <f>IF(ISBLANK('ICC GRID'!A309),"---",IF(G332="","",IF(G332&lt;'ICC GRID'!C309,L332,E332)))</f>
        <v/>
      </c>
      <c r="K332" s="33" t="str">
        <f t="shared" si="11"/>
        <v/>
      </c>
      <c r="L332" s="18">
        <f>IF(ISBLANK('ICC GRID'!A309),"---",IF('ICC GRID'!B309=0,"",'ICC GRID'!B309))</f>
        <v>22</v>
      </c>
    </row>
    <row r="333" spans="1:12" ht="15.75" x14ac:dyDescent="0.2">
      <c r="A333" s="28" t="str">
        <f>IF(ISBLANK('ICC GRID'!A310),"---",'ICC GRID'!F310)</f>
        <v>Cornus Constellation®</v>
      </c>
      <c r="B333" s="29"/>
      <c r="C333" s="30" t="str">
        <f>IF(ISBLANK('ICC GRID'!A310),"---",TRIM('ICC GRID'!A310))</f>
        <v>3-4'</v>
      </c>
      <c r="D333" s="31">
        <f>IF(ISBLANK('ICC GRID'!A310),"---",'ICC GRID'!E310)</f>
        <v>5</v>
      </c>
      <c r="E333" s="18">
        <f>IF(ISBLANK('ICC GRID'!A310),"---",IF('ICC GRID'!D310=0,"",'ICC GRID'!D310))</f>
        <v>14.75</v>
      </c>
      <c r="F333" s="19">
        <f>IF(ISBLANK('ICC GRID'!A310),"---",IF('ICC GRID'!C310=0,"",'ICC GRID'!C310))</f>
        <v>10</v>
      </c>
      <c r="G333" s="47"/>
      <c r="H333" s="48"/>
      <c r="I333" s="32" t="str">
        <f t="shared" si="10"/>
        <v/>
      </c>
      <c r="J333" s="33" t="str">
        <f>IF(ISBLANK('ICC GRID'!A310),"---",IF(G333="","",IF(G333&lt;'ICC GRID'!C310,L333,E333)))</f>
        <v/>
      </c>
      <c r="K333" s="33" t="str">
        <f t="shared" si="11"/>
        <v/>
      </c>
      <c r="L333" s="18">
        <f>IF(ISBLANK('ICC GRID'!A310),"---",IF('ICC GRID'!B310=0,"",'ICC GRID'!B310))</f>
        <v>25.45</v>
      </c>
    </row>
    <row r="334" spans="1:12" ht="15.75" x14ac:dyDescent="0.2">
      <c r="A334" s="28" t="str">
        <f>IF(ISBLANK('ICC GRID'!A311),"---",'ICC GRID'!F311)</f>
        <v>Cornus Rosy Teacups® PPAF - BEST PINK</v>
      </c>
      <c r="B334" s="29"/>
      <c r="C334" s="30" t="str">
        <f>IF(ISBLANK('ICC GRID'!A311),"---",TRIM('ICC GRID'!A311))</f>
        <v>2-3'</v>
      </c>
      <c r="D334" s="31">
        <f>IF(ISBLANK('ICC GRID'!A311),"---",'ICC GRID'!E311)</f>
        <v>5</v>
      </c>
      <c r="E334" s="18">
        <f>IF(ISBLANK('ICC GRID'!A311),"---",IF('ICC GRID'!D311=0,"",'ICC GRID'!D311))</f>
        <v>15.75</v>
      </c>
      <c r="F334" s="19">
        <f>IF(ISBLANK('ICC GRID'!A311),"---",IF('ICC GRID'!C311=0,"",'ICC GRID'!C311))</f>
        <v>10</v>
      </c>
      <c r="G334" s="47"/>
      <c r="H334" s="48"/>
      <c r="I334" s="32" t="str">
        <f t="shared" si="10"/>
        <v/>
      </c>
      <c r="J334" s="33" t="str">
        <f>IF(ISBLANK('ICC GRID'!A311),"---",IF(G334="","",IF(G334&lt;'ICC GRID'!C311,L334,E334)))</f>
        <v/>
      </c>
      <c r="K334" s="33" t="str">
        <f t="shared" si="11"/>
        <v/>
      </c>
      <c r="L334" s="18">
        <f>IF(ISBLANK('ICC GRID'!A311),"---",IF('ICC GRID'!B311=0,"",'ICC GRID'!B311))</f>
        <v>26.25</v>
      </c>
    </row>
    <row r="335" spans="1:12" ht="15.75" x14ac:dyDescent="0.2">
      <c r="A335" s="28" t="str">
        <f>IF(ISBLANK('ICC GRID'!A312),"---",'ICC GRID'!F312)</f>
        <v>Cornus Rosy Teacups® PPAF - BEST PINK</v>
      </c>
      <c r="B335" s="29"/>
      <c r="C335" s="30" t="str">
        <f>IF(ISBLANK('ICC GRID'!A312),"---",TRIM('ICC GRID'!A312))</f>
        <v>3-4'</v>
      </c>
      <c r="D335" s="31">
        <f>IF(ISBLANK('ICC GRID'!A312),"---",'ICC GRID'!E312)</f>
        <v>5</v>
      </c>
      <c r="E335" s="18">
        <f>IF(ISBLANK('ICC GRID'!A312),"---",IF('ICC GRID'!D312=0,"",'ICC GRID'!D312))</f>
        <v>18.05</v>
      </c>
      <c r="F335" s="19">
        <f>IF(ISBLANK('ICC GRID'!A312),"---",IF('ICC GRID'!C312=0,"",'ICC GRID'!C312))</f>
        <v>10</v>
      </c>
      <c r="G335" s="47"/>
      <c r="H335" s="48"/>
      <c r="I335" s="32" t="str">
        <f t="shared" si="10"/>
        <v/>
      </c>
      <c r="J335" s="33" t="str">
        <f>IF(ISBLANK('ICC GRID'!A312),"---",IF(G335="","",IF(G335&lt;'ICC GRID'!C312,L335,E335)))</f>
        <v/>
      </c>
      <c r="K335" s="33" t="str">
        <f t="shared" si="11"/>
        <v/>
      </c>
      <c r="L335" s="18">
        <f>IF(ISBLANK('ICC GRID'!A312),"---",IF('ICC GRID'!B312=0,"",'ICC GRID'!B312))</f>
        <v>30.3</v>
      </c>
    </row>
    <row r="336" spans="1:12" ht="15.75" x14ac:dyDescent="0.2">
      <c r="A336" s="28" t="str">
        <f>IF(ISBLANK('ICC GRID'!A313),"---",'ICC GRID'!F313)</f>
        <v>Cornus Stellar Pink®</v>
      </c>
      <c r="B336" s="29"/>
      <c r="C336" s="30" t="str">
        <f>IF(ISBLANK('ICC GRID'!A313),"---",TRIM('ICC GRID'!A313))</f>
        <v>#1 2-3'</v>
      </c>
      <c r="D336" s="31">
        <f>IF(ISBLANK('ICC GRID'!A313),"---",'ICC GRID'!E313)</f>
        <v>5</v>
      </c>
      <c r="E336" s="18">
        <f>IF(ISBLANK('ICC GRID'!A313),"---",IF('ICC GRID'!D313=0,"",'ICC GRID'!D313))</f>
        <v>12.65</v>
      </c>
      <c r="F336" s="19">
        <f>IF(ISBLANK('ICC GRID'!A313),"---",IF('ICC GRID'!C313=0,"",'ICC GRID'!C313))</f>
        <v>10</v>
      </c>
      <c r="G336" s="47"/>
      <c r="H336" s="48"/>
      <c r="I336" s="32" t="str">
        <f t="shared" si="10"/>
        <v/>
      </c>
      <c r="J336" s="33" t="str">
        <f>IF(ISBLANK('ICC GRID'!A313),"---",IF(G336="","",IF(G336&lt;'ICC GRID'!C313,L336,E336)))</f>
        <v/>
      </c>
      <c r="K336" s="33" t="str">
        <f t="shared" si="11"/>
        <v/>
      </c>
      <c r="L336" s="18">
        <f>IF(ISBLANK('ICC GRID'!A313),"---",IF('ICC GRID'!B313=0,"",'ICC GRID'!B313))</f>
        <v>22</v>
      </c>
    </row>
    <row r="337" spans="1:12" ht="15.75" x14ac:dyDescent="0.2">
      <c r="A337" s="28" t="str">
        <f>IF(ISBLANK('ICC GRID'!A314),"---",'ICC GRID'!F314)</f>
        <v>Cornus Stellar Pink®</v>
      </c>
      <c r="B337" s="29"/>
      <c r="C337" s="30" t="str">
        <f>IF(ISBLANK('ICC GRID'!A314),"---",TRIM('ICC GRID'!A314))</f>
        <v>2-3'</v>
      </c>
      <c r="D337" s="31">
        <f>IF(ISBLANK('ICC GRID'!A314),"---",'ICC GRID'!E314)</f>
        <v>5</v>
      </c>
      <c r="E337" s="18">
        <f>IF(ISBLANK('ICC GRID'!A314),"---",IF('ICC GRID'!D314=0,"",'ICC GRID'!D314))</f>
        <v>12.65</v>
      </c>
      <c r="F337" s="19">
        <f>IF(ISBLANK('ICC GRID'!A314),"---",IF('ICC GRID'!C314=0,"",'ICC GRID'!C314))</f>
        <v>10</v>
      </c>
      <c r="G337" s="47"/>
      <c r="H337" s="48"/>
      <c r="I337" s="32" t="str">
        <f t="shared" si="10"/>
        <v/>
      </c>
      <c r="J337" s="33" t="str">
        <f>IF(ISBLANK('ICC GRID'!A314),"---",IF(G337="","",IF(G337&lt;'ICC GRID'!C314,L337,E337)))</f>
        <v/>
      </c>
      <c r="K337" s="33" t="str">
        <f t="shared" si="11"/>
        <v/>
      </c>
      <c r="L337" s="18">
        <f>IF(ISBLANK('ICC GRID'!A314),"---",IF('ICC GRID'!B314=0,"",'ICC GRID'!B314))</f>
        <v>22</v>
      </c>
    </row>
    <row r="338" spans="1:12" ht="15.75" x14ac:dyDescent="0.2">
      <c r="A338" s="28" t="str">
        <f>IF(ISBLANK('ICC GRID'!A315),"---",'ICC GRID'!F315)</f>
        <v>Cornus Stellar Pink®</v>
      </c>
      <c r="B338" s="29"/>
      <c r="C338" s="30" t="str">
        <f>IF(ISBLANK('ICC GRID'!A315),"---",TRIM('ICC GRID'!A315))</f>
        <v>3-4'</v>
      </c>
      <c r="D338" s="31">
        <f>IF(ISBLANK('ICC GRID'!A315),"---",'ICC GRID'!E315)</f>
        <v>5</v>
      </c>
      <c r="E338" s="18">
        <f>IF(ISBLANK('ICC GRID'!A315),"---",IF('ICC GRID'!D315=0,"",'ICC GRID'!D315))</f>
        <v>14.75</v>
      </c>
      <c r="F338" s="19">
        <f>IF(ISBLANK('ICC GRID'!A315),"---",IF('ICC GRID'!C315=0,"",'ICC GRID'!C315))</f>
        <v>10</v>
      </c>
      <c r="G338" s="47"/>
      <c r="H338" s="48"/>
      <c r="I338" s="32" t="str">
        <f t="shared" si="10"/>
        <v/>
      </c>
      <c r="J338" s="33" t="str">
        <f>IF(ISBLANK('ICC GRID'!A315),"---",IF(G338="","",IF(G338&lt;'ICC GRID'!C315,L338,E338)))</f>
        <v/>
      </c>
      <c r="K338" s="33" t="str">
        <f t="shared" si="11"/>
        <v/>
      </c>
      <c r="L338" s="18">
        <f>IF(ISBLANK('ICC GRID'!A315),"---",IF('ICC GRID'!B315=0,"",'ICC GRID'!B315))</f>
        <v>25.45</v>
      </c>
    </row>
    <row r="339" spans="1:12" ht="15.75" x14ac:dyDescent="0.2">
      <c r="A339" s="28" t="str">
        <f>IF(ISBLANK('ICC GRID'!A316),"---",'ICC GRID'!F316)</f>
        <v>Cornus Variegated Stellar Pink™ PPAF - FALL COLOR WOW</v>
      </c>
      <c r="B339" s="29"/>
      <c r="C339" s="30" t="str">
        <f>IF(ISBLANK('ICC GRID'!A316),"---",TRIM('ICC GRID'!A316))</f>
        <v>1-2'</v>
      </c>
      <c r="D339" s="31">
        <f>IF(ISBLANK('ICC GRID'!A316),"---",'ICC GRID'!E316)</f>
        <v>5</v>
      </c>
      <c r="E339" s="18">
        <f>IF(ISBLANK('ICC GRID'!A316),"---",IF('ICC GRID'!D316=0,"",'ICC GRID'!D316))</f>
        <v>13.4</v>
      </c>
      <c r="F339" s="19">
        <f>IF(ISBLANK('ICC GRID'!A316),"---",IF('ICC GRID'!C316=0,"",'ICC GRID'!C316))</f>
        <v>10</v>
      </c>
      <c r="G339" s="47"/>
      <c r="H339" s="48"/>
      <c r="I339" s="32" t="str">
        <f t="shared" si="10"/>
        <v/>
      </c>
      <c r="J339" s="33" t="str">
        <f>IF(ISBLANK('ICC GRID'!A316),"---",IF(G339="","",IF(G339&lt;'ICC GRID'!C316,L339,E339)))</f>
        <v/>
      </c>
      <c r="K339" s="33" t="str">
        <f t="shared" si="11"/>
        <v/>
      </c>
      <c r="L339" s="18">
        <f>IF(ISBLANK('ICC GRID'!A316),"---",IF('ICC GRID'!B316=0,"",'ICC GRID'!B316))</f>
        <v>22.15</v>
      </c>
    </row>
    <row r="340" spans="1:12" ht="15.75" x14ac:dyDescent="0.2">
      <c r="A340" s="28" t="str">
        <f>IF(ISBLANK('ICC GRID'!A317),"---",'ICC GRID'!F317)</f>
        <v>Cornus Variegated Stellar Pink™ PPAF - FALL COLOR WOW</v>
      </c>
      <c r="B340" s="29"/>
      <c r="C340" s="30" t="str">
        <f>IF(ISBLANK('ICC GRID'!A317),"---",TRIM('ICC GRID'!A317))</f>
        <v>2-3'</v>
      </c>
      <c r="D340" s="31">
        <f>IF(ISBLANK('ICC GRID'!A317),"---",'ICC GRID'!E317)</f>
        <v>5</v>
      </c>
      <c r="E340" s="18">
        <f>IF(ISBLANK('ICC GRID'!A317),"---",IF('ICC GRID'!D317=0,"",'ICC GRID'!D317))</f>
        <v>15.75</v>
      </c>
      <c r="F340" s="19">
        <f>IF(ISBLANK('ICC GRID'!A317),"---",IF('ICC GRID'!C317=0,"",'ICC GRID'!C317))</f>
        <v>10</v>
      </c>
      <c r="G340" s="47"/>
      <c r="H340" s="48"/>
      <c r="I340" s="32" t="str">
        <f t="shared" si="10"/>
        <v/>
      </c>
      <c r="J340" s="33" t="str">
        <f>IF(ISBLANK('ICC GRID'!A317),"---",IF(G340="","",IF(G340&lt;'ICC GRID'!C317,L340,E340)))</f>
        <v/>
      </c>
      <c r="K340" s="33" t="str">
        <f t="shared" si="11"/>
        <v/>
      </c>
      <c r="L340" s="18">
        <f>IF(ISBLANK('ICC GRID'!A317),"---",IF('ICC GRID'!B317=0,"",'ICC GRID'!B317))</f>
        <v>26.25</v>
      </c>
    </row>
    <row r="341" spans="1:12" ht="15.75" x14ac:dyDescent="0.2">
      <c r="A341" s="28" t="str">
        <f>IF(ISBLANK('ICC GRID'!A318),"---",'ICC GRID'!F318)</f>
        <v>Cornus Variegated Stellar Pink™ PPAF - FALL COLOR WOW</v>
      </c>
      <c r="B341" s="29"/>
      <c r="C341" s="30" t="str">
        <f>IF(ISBLANK('ICC GRID'!A318),"---",TRIM('ICC GRID'!A318))</f>
        <v>3-4'</v>
      </c>
      <c r="D341" s="31">
        <f>IF(ISBLANK('ICC GRID'!A318),"---",'ICC GRID'!E318)</f>
        <v>5</v>
      </c>
      <c r="E341" s="18">
        <f>IF(ISBLANK('ICC GRID'!A318),"---",IF('ICC GRID'!D318=0,"",'ICC GRID'!D318))</f>
        <v>18.05</v>
      </c>
      <c r="F341" s="19">
        <f>IF(ISBLANK('ICC GRID'!A318),"---",IF('ICC GRID'!C318=0,"",'ICC GRID'!C318))</f>
        <v>10</v>
      </c>
      <c r="G341" s="47"/>
      <c r="H341" s="48"/>
      <c r="I341" s="32" t="str">
        <f t="shared" si="10"/>
        <v/>
      </c>
      <c r="J341" s="33" t="str">
        <f>IF(ISBLANK('ICC GRID'!A318),"---",IF(G341="","",IF(G341&lt;'ICC GRID'!C318,L341,E341)))</f>
        <v/>
      </c>
      <c r="K341" s="33" t="str">
        <f t="shared" si="11"/>
        <v/>
      </c>
      <c r="L341" s="18">
        <f>IF(ISBLANK('ICC GRID'!A318),"---",IF('ICC GRID'!B318=0,"",'ICC GRID'!B318))</f>
        <v>30.3</v>
      </c>
    </row>
    <row r="342" spans="1:12" ht="15.75" x14ac:dyDescent="0.2">
      <c r="A342" s="28" t="str">
        <f>IF(ISBLANK('ICC GRID'!A319),"---",'ICC GRID'!F319)</f>
        <v>Cornus alternifolia</v>
      </c>
      <c r="B342" s="29"/>
      <c r="C342" s="30" t="str">
        <f>IF(ISBLANK('ICC GRID'!A319),"---",TRIM('ICC GRID'!A319))</f>
        <v>1-2'</v>
      </c>
      <c r="D342" s="31">
        <f>IF(ISBLANK('ICC GRID'!A319),"---",'ICC GRID'!E319)</f>
        <v>25</v>
      </c>
      <c r="E342" s="18">
        <f>IF(ISBLANK('ICC GRID'!A319),"---",IF('ICC GRID'!D319=0,"",'ICC GRID'!D319))</f>
        <v>0.95</v>
      </c>
      <c r="F342" s="19">
        <f>IF(ISBLANK('ICC GRID'!A319),"---",IF('ICC GRID'!C319=0,"",'ICC GRID'!C319))</f>
        <v>50</v>
      </c>
      <c r="G342" s="47"/>
      <c r="H342" s="48"/>
      <c r="I342" s="32" t="str">
        <f t="shared" si="10"/>
        <v/>
      </c>
      <c r="J342" s="33" t="str">
        <f>IF(ISBLANK('ICC GRID'!A319),"---",IF(G342="","",IF(G342&lt;'ICC GRID'!C319,L342,E342)))</f>
        <v/>
      </c>
      <c r="K342" s="33" t="str">
        <f t="shared" si="11"/>
        <v/>
      </c>
      <c r="L342" s="18">
        <f>IF(ISBLANK('ICC GRID'!A319),"---",IF('ICC GRID'!B319=0,"",'ICC GRID'!B319))</f>
        <v>1.7</v>
      </c>
    </row>
    <row r="343" spans="1:12" ht="15.75" x14ac:dyDescent="0.2">
      <c r="A343" s="28" t="str">
        <f>IF(ISBLANK('ICC GRID'!A320),"---",'ICC GRID'!F320)</f>
        <v>Cornus controversa</v>
      </c>
      <c r="B343" s="29"/>
      <c r="C343" s="30" t="str">
        <f>IF(ISBLANK('ICC GRID'!A320),"---",TRIM('ICC GRID'!A320))</f>
        <v>1-2'</v>
      </c>
      <c r="D343" s="31">
        <f>IF(ISBLANK('ICC GRID'!A320),"---",'ICC GRID'!E320)</f>
        <v>25</v>
      </c>
      <c r="E343" s="18">
        <f>IF(ISBLANK('ICC GRID'!A320),"---",IF('ICC GRID'!D320=0,"",'ICC GRID'!D320))</f>
        <v>1.45</v>
      </c>
      <c r="F343" s="19">
        <f>IF(ISBLANK('ICC GRID'!A320),"---",IF('ICC GRID'!C320=0,"",'ICC GRID'!C320))</f>
        <v>50</v>
      </c>
      <c r="G343" s="47"/>
      <c r="H343" s="48"/>
      <c r="I343" s="32" t="str">
        <f t="shared" si="10"/>
        <v/>
      </c>
      <c r="J343" s="33" t="str">
        <f>IF(ISBLANK('ICC GRID'!A320),"---",IF(G343="","",IF(G343&lt;'ICC GRID'!C320,L343,E343)))</f>
        <v/>
      </c>
      <c r="K343" s="33" t="str">
        <f t="shared" si="11"/>
        <v/>
      </c>
      <c r="L343" s="18">
        <f>IF(ISBLANK('ICC GRID'!A320),"---",IF('ICC GRID'!B320=0,"",'ICC GRID'!B320))</f>
        <v>2.5499999999999998</v>
      </c>
    </row>
    <row r="344" spans="1:12" ht="15.75" x14ac:dyDescent="0.2">
      <c r="A344" s="28" t="str">
        <f>IF(ISBLANK('ICC GRID'!A321),"---",'ICC GRID'!F321)</f>
        <v>Cornus florida</v>
      </c>
      <c r="B344" s="29"/>
      <c r="C344" s="30" t="str">
        <f>IF(ISBLANK('ICC GRID'!A321),"---",TRIM('ICC GRID'!A321))</f>
        <v>MP 1/8"</v>
      </c>
      <c r="D344" s="31">
        <f>IF(ISBLANK('ICC GRID'!A321),"---",'ICC GRID'!E321)</f>
        <v>25</v>
      </c>
      <c r="E344" s="18">
        <f>IF(ISBLANK('ICC GRID'!A321),"---",IF('ICC GRID'!D321=0,"",'ICC GRID'!D321))</f>
        <v>0.85</v>
      </c>
      <c r="F344" s="19">
        <f>IF(ISBLANK('ICC GRID'!A321),"---",IF('ICC GRID'!C321=0,"",'ICC GRID'!C321))</f>
        <v>50</v>
      </c>
      <c r="G344" s="47"/>
      <c r="H344" s="48"/>
      <c r="I344" s="32" t="str">
        <f t="shared" si="10"/>
        <v/>
      </c>
      <c r="J344" s="33" t="str">
        <f>IF(ISBLANK('ICC GRID'!A321),"---",IF(G344="","",IF(G344&lt;'ICC GRID'!C321,L344,E344)))</f>
        <v/>
      </c>
      <c r="K344" s="33" t="str">
        <f t="shared" si="11"/>
        <v/>
      </c>
      <c r="L344" s="18">
        <f>IF(ISBLANK('ICC GRID'!A321),"---",IF('ICC GRID'!B321=0,"",'ICC GRID'!B321))</f>
        <v>1.5</v>
      </c>
    </row>
    <row r="345" spans="1:12" ht="15.75" x14ac:dyDescent="0.2">
      <c r="A345" s="28" t="str">
        <f>IF(ISBLANK('ICC GRID'!A322),"---",'ICC GRID'!F322)</f>
        <v>Cornus florida 'Appalachian Joy' PP 18,238 - FOR SE US</v>
      </c>
      <c r="B345" s="29"/>
      <c r="C345" s="30" t="str">
        <f>IF(ISBLANK('ICC GRID'!A322),"---",TRIM('ICC GRID'!A322))</f>
        <v>4-5'</v>
      </c>
      <c r="D345" s="31">
        <f>IF(ISBLANK('ICC GRID'!A322),"---",'ICC GRID'!E322)</f>
        <v>5</v>
      </c>
      <c r="E345" s="18">
        <f>IF(ISBLANK('ICC GRID'!A322),"---",IF('ICC GRID'!D322=0,"",'ICC GRID'!D322))</f>
        <v>19.600000000000001</v>
      </c>
      <c r="F345" s="19">
        <f>IF(ISBLANK('ICC GRID'!A322),"---",IF('ICC GRID'!C322=0,"",'ICC GRID'!C322))</f>
        <v>10</v>
      </c>
      <c r="G345" s="47"/>
      <c r="H345" s="48"/>
      <c r="I345" s="32" t="str">
        <f t="shared" si="10"/>
        <v/>
      </c>
      <c r="J345" s="33" t="str">
        <f>IF(ISBLANK('ICC GRID'!A322),"---",IF(G345="","",IF(G345&lt;'ICC GRID'!C322,L345,E345)))</f>
        <v/>
      </c>
      <c r="K345" s="33" t="str">
        <f t="shared" si="11"/>
        <v/>
      </c>
      <c r="L345" s="18">
        <f>IF(ISBLANK('ICC GRID'!A322),"---",IF('ICC GRID'!B322=0,"",'ICC GRID'!B322))</f>
        <v>33.549999999999997</v>
      </c>
    </row>
    <row r="346" spans="1:12" ht="15.75" x14ac:dyDescent="0.2">
      <c r="A346" s="28" t="str">
        <f>IF(ISBLANK('ICC GRID'!A323),"---",'ICC GRID'!F323)</f>
        <v>Cornus florida 'Appalachian Joy' PP 18,238 - FOR SE US</v>
      </c>
      <c r="B346" s="29"/>
      <c r="C346" s="30" t="str">
        <f>IF(ISBLANK('ICC GRID'!A323),"---",TRIM('ICC GRID'!A323))</f>
        <v>2-3'</v>
      </c>
      <c r="D346" s="31">
        <f>IF(ISBLANK('ICC GRID'!A323),"---",'ICC GRID'!E323)</f>
        <v>5</v>
      </c>
      <c r="E346" s="18">
        <f>IF(ISBLANK('ICC GRID'!A323),"---",IF('ICC GRID'!D323=0,"",'ICC GRID'!D323))</f>
        <v>15</v>
      </c>
      <c r="F346" s="19">
        <f>IF(ISBLANK('ICC GRID'!A323),"---",IF('ICC GRID'!C323=0,"",'ICC GRID'!C323))</f>
        <v>10</v>
      </c>
      <c r="G346" s="47"/>
      <c r="H346" s="48"/>
      <c r="I346" s="32" t="str">
        <f t="shared" ref="I346:I391" si="12">IF(G346="","",IF(ROUNDUP(G346/D346,0)*D346&lt;&gt;G346,ROUNDUP(G346/D346,0)*D346,G346))</f>
        <v/>
      </c>
      <c r="J346" s="33" t="str">
        <f>IF(ISBLANK('ICC GRID'!A323),"---",IF(G346="","",IF(G346&lt;'ICC GRID'!C323,L346,E346)))</f>
        <v/>
      </c>
      <c r="K346" s="33" t="str">
        <f t="shared" ref="K346:K391" si="13">IF(ISBLANK(G346),"",I346*J346)</f>
        <v/>
      </c>
      <c r="L346" s="18">
        <f>IF(ISBLANK('ICC GRID'!A323),"---",IF('ICC GRID'!B323=0,"",'ICC GRID'!B323))</f>
        <v>25.5</v>
      </c>
    </row>
    <row r="347" spans="1:12" ht="15.75" x14ac:dyDescent="0.2">
      <c r="A347" s="28" t="str">
        <f>IF(ISBLANK('ICC GRID'!A324),"---",'ICC GRID'!F324)</f>
        <v>Cornus florida 'Appalachian Joy' PP 18,238 - FOR SE US</v>
      </c>
      <c r="B347" s="29"/>
      <c r="C347" s="30" t="str">
        <f>IF(ISBLANK('ICC GRID'!A324),"---",TRIM('ICC GRID'!A324))</f>
        <v>3-4'</v>
      </c>
      <c r="D347" s="31">
        <f>IF(ISBLANK('ICC GRID'!A324),"---",'ICC GRID'!E324)</f>
        <v>5</v>
      </c>
      <c r="E347" s="18">
        <f>IF(ISBLANK('ICC GRID'!A324),"---",IF('ICC GRID'!D324=0,"",'ICC GRID'!D324))</f>
        <v>17.3</v>
      </c>
      <c r="F347" s="19">
        <f>IF(ISBLANK('ICC GRID'!A324),"---",IF('ICC GRID'!C324=0,"",'ICC GRID'!C324))</f>
        <v>10</v>
      </c>
      <c r="G347" s="47"/>
      <c r="H347" s="48"/>
      <c r="I347" s="32" t="str">
        <f t="shared" si="12"/>
        <v/>
      </c>
      <c r="J347" s="33" t="str">
        <f>IF(ISBLANK('ICC GRID'!A324),"---",IF(G347="","",IF(G347&lt;'ICC GRID'!C324,L347,E347)))</f>
        <v/>
      </c>
      <c r="K347" s="33" t="str">
        <f t="shared" si="13"/>
        <v/>
      </c>
      <c r="L347" s="18">
        <f>IF(ISBLANK('ICC GRID'!A324),"---",IF('ICC GRID'!B324=0,"",'ICC GRID'!B324))</f>
        <v>29.55</v>
      </c>
    </row>
    <row r="348" spans="1:12" ht="15.75" x14ac:dyDescent="0.2">
      <c r="A348" s="28" t="str">
        <f>IF(ISBLANK('ICC GRID'!A325),"---",'ICC GRID'!F325)</f>
        <v>Cornus florida 'Appalachian Snow' PP 13,099 - FOR SE US</v>
      </c>
      <c r="B348" s="29"/>
      <c r="C348" s="30" t="str">
        <f>IF(ISBLANK('ICC GRID'!A325),"---",TRIM('ICC GRID'!A325))</f>
        <v>2-3'</v>
      </c>
      <c r="D348" s="31">
        <f>IF(ISBLANK('ICC GRID'!A325),"---",'ICC GRID'!E325)</f>
        <v>5</v>
      </c>
      <c r="E348" s="18">
        <f>IF(ISBLANK('ICC GRID'!A325),"---",IF('ICC GRID'!D325=0,"",'ICC GRID'!D325))</f>
        <v>15</v>
      </c>
      <c r="F348" s="19">
        <f>IF(ISBLANK('ICC GRID'!A325),"---",IF('ICC GRID'!C325=0,"",'ICC GRID'!C325))</f>
        <v>10</v>
      </c>
      <c r="G348" s="47"/>
      <c r="H348" s="48"/>
      <c r="I348" s="32" t="str">
        <f t="shared" si="12"/>
        <v/>
      </c>
      <c r="J348" s="33" t="str">
        <f>IF(ISBLANK('ICC GRID'!A325),"---",IF(G348="","",IF(G348&lt;'ICC GRID'!C325,L348,E348)))</f>
        <v/>
      </c>
      <c r="K348" s="33" t="str">
        <f t="shared" si="13"/>
        <v/>
      </c>
      <c r="L348" s="18">
        <f>IF(ISBLANK('ICC GRID'!A325),"---",IF('ICC GRID'!B325=0,"",'ICC GRID'!B325))</f>
        <v>25.5</v>
      </c>
    </row>
    <row r="349" spans="1:12" ht="15.75" x14ac:dyDescent="0.2">
      <c r="A349" s="28" t="str">
        <f>IF(ISBLANK('ICC GRID'!A326),"---",'ICC GRID'!F326)</f>
        <v>Cornus florida 'Appalachian Snow' PP 13,099 - FOR SE US</v>
      </c>
      <c r="B349" s="29"/>
      <c r="C349" s="30" t="str">
        <f>IF(ISBLANK('ICC GRID'!A326),"---",TRIM('ICC GRID'!A326))</f>
        <v>3-4'</v>
      </c>
      <c r="D349" s="31">
        <f>IF(ISBLANK('ICC GRID'!A326),"---",'ICC GRID'!E326)</f>
        <v>5</v>
      </c>
      <c r="E349" s="18">
        <f>IF(ISBLANK('ICC GRID'!A326),"---",IF('ICC GRID'!D326=0,"",'ICC GRID'!D326))</f>
        <v>17.3</v>
      </c>
      <c r="F349" s="19">
        <f>IF(ISBLANK('ICC GRID'!A326),"---",IF('ICC GRID'!C326=0,"",'ICC GRID'!C326))</f>
        <v>10</v>
      </c>
      <c r="G349" s="47"/>
      <c r="H349" s="48"/>
      <c r="I349" s="32" t="str">
        <f t="shared" si="12"/>
        <v/>
      </c>
      <c r="J349" s="33" t="str">
        <f>IF(ISBLANK('ICC GRID'!A326),"---",IF(G349="","",IF(G349&lt;'ICC GRID'!C326,L349,E349)))</f>
        <v/>
      </c>
      <c r="K349" s="33" t="str">
        <f t="shared" si="13"/>
        <v/>
      </c>
      <c r="L349" s="18">
        <f>IF(ISBLANK('ICC GRID'!A326),"---",IF('ICC GRID'!B326=0,"",'ICC GRID'!B326))</f>
        <v>29.55</v>
      </c>
    </row>
    <row r="350" spans="1:12" ht="15.75" x14ac:dyDescent="0.2">
      <c r="A350" s="28" t="str">
        <f>IF(ISBLANK('ICC GRID'!A327),"---",'ICC GRID'!F327)</f>
        <v>Cornus florida 'Cherokee Princess'</v>
      </c>
      <c r="B350" s="29"/>
      <c r="C350" s="30" t="str">
        <f>IF(ISBLANK('ICC GRID'!A327),"---",TRIM('ICC GRID'!A327))</f>
        <v>#1 2-3'</v>
      </c>
      <c r="D350" s="31">
        <f>IF(ISBLANK('ICC GRID'!A327),"---",'ICC GRID'!E327)</f>
        <v>5</v>
      </c>
      <c r="E350" s="18">
        <f>IF(ISBLANK('ICC GRID'!A327),"---",IF('ICC GRID'!D327=0,"",'ICC GRID'!D327))</f>
        <v>12.15</v>
      </c>
      <c r="F350" s="19">
        <f>IF(ISBLANK('ICC GRID'!A327),"---",IF('ICC GRID'!C327=0,"",'ICC GRID'!C327))</f>
        <v>10</v>
      </c>
      <c r="G350" s="47"/>
      <c r="H350" s="48"/>
      <c r="I350" s="32" t="str">
        <f t="shared" si="12"/>
        <v/>
      </c>
      <c r="J350" s="33" t="str">
        <f>IF(ISBLANK('ICC GRID'!A327),"---",IF(G350="","",IF(G350&lt;'ICC GRID'!C327,L350,E350)))</f>
        <v/>
      </c>
      <c r="K350" s="33" t="str">
        <f t="shared" si="13"/>
        <v/>
      </c>
      <c r="L350" s="18">
        <f>IF(ISBLANK('ICC GRID'!A327),"---",IF('ICC GRID'!B327=0,"",'ICC GRID'!B327))</f>
        <v>21.5</v>
      </c>
    </row>
    <row r="351" spans="1:12" ht="15.75" x14ac:dyDescent="0.2">
      <c r="A351" s="28" t="str">
        <f>IF(ISBLANK('ICC GRID'!A336),"---",'ICC GRID'!F336)</f>
        <v>Cornus florida Cherokee Brave® PP 10,166</v>
      </c>
      <c r="B351" s="29"/>
      <c r="C351" s="30" t="str">
        <f>IF(ISBLANK('ICC GRID'!A336),"---",TRIM('ICC GRID'!A336))</f>
        <v>2-3'</v>
      </c>
      <c r="D351" s="31">
        <f>IF(ISBLANK('ICC GRID'!A336),"---",'ICC GRID'!E336)</f>
        <v>5</v>
      </c>
      <c r="E351" s="18">
        <f>IF(ISBLANK('ICC GRID'!A336),"---",IF('ICC GRID'!D336=0,"",'ICC GRID'!D336))</f>
        <v>14.5</v>
      </c>
      <c r="F351" s="19">
        <f>IF(ISBLANK('ICC GRID'!A336),"---",IF('ICC GRID'!C336=0,"",'ICC GRID'!C336))</f>
        <v>10</v>
      </c>
      <c r="G351" s="47"/>
      <c r="H351" s="48"/>
      <c r="I351" s="32" t="str">
        <f t="shared" si="12"/>
        <v/>
      </c>
      <c r="J351" s="33" t="str">
        <f>IF(ISBLANK('ICC GRID'!A336),"---",IF(G351="","",IF(G351&lt;'ICC GRID'!C336,L351,E351)))</f>
        <v/>
      </c>
      <c r="K351" s="33" t="str">
        <f t="shared" si="13"/>
        <v/>
      </c>
      <c r="L351" s="18">
        <f>IF(ISBLANK('ICC GRID'!A336),"---",IF('ICC GRID'!B336=0,"",'ICC GRID'!B336))</f>
        <v>25</v>
      </c>
    </row>
    <row r="352" spans="1:12" ht="15.75" x14ac:dyDescent="0.2">
      <c r="A352" s="28" t="str">
        <f>IF(ISBLANK('ICC GRID'!A328),"---",'ICC GRID'!F328)</f>
        <v>Cornus florida 'Cherokee Princess'</v>
      </c>
      <c r="B352" s="29"/>
      <c r="C352" s="30" t="str">
        <f>IF(ISBLANK('ICC GRID'!A328),"---",TRIM('ICC GRID'!A328))</f>
        <v>#2 1-2'</v>
      </c>
      <c r="D352" s="31">
        <f>IF(ISBLANK('ICC GRID'!A328),"---",'ICC GRID'!E328)</f>
        <v>5</v>
      </c>
      <c r="E352" s="18">
        <f>IF(ISBLANK('ICC GRID'!A328),"---",IF('ICC GRID'!D328=0,"",'ICC GRID'!D328))</f>
        <v>13.25</v>
      </c>
      <c r="F352" s="19">
        <f>IF(ISBLANK('ICC GRID'!A328),"---",IF('ICC GRID'!C328=0,"",'ICC GRID'!C328))</f>
        <v>10</v>
      </c>
      <c r="G352" s="47"/>
      <c r="H352" s="48"/>
      <c r="I352" s="32" t="str">
        <f t="shared" si="12"/>
        <v/>
      </c>
      <c r="J352" s="33" t="str">
        <f>IF(ISBLANK('ICC GRID'!A328),"---",IF(G352="","",IF(G352&lt;'ICC GRID'!C328,L352,E352)))</f>
        <v/>
      </c>
      <c r="K352" s="33" t="str">
        <f t="shared" si="13"/>
        <v/>
      </c>
      <c r="L352" s="18">
        <f>IF(ISBLANK('ICC GRID'!A328),"---",IF('ICC GRID'!B328=0,"",'ICC GRID'!B328))</f>
        <v>23.2</v>
      </c>
    </row>
    <row r="353" spans="1:12" ht="15.75" x14ac:dyDescent="0.2">
      <c r="A353" s="28" t="str">
        <f>IF(ISBLANK('ICC GRID'!A329),"---",'ICC GRID'!F329)</f>
        <v>Cornus florida 'Cherokee Princess'</v>
      </c>
      <c r="B353" s="29"/>
      <c r="C353" s="30" t="str">
        <f>IF(ISBLANK('ICC GRID'!A329),"---",TRIM('ICC GRID'!A329))</f>
        <v>1-2'</v>
      </c>
      <c r="D353" s="31">
        <f>IF(ISBLANK('ICC GRID'!A329),"---",'ICC GRID'!E329)</f>
        <v>5</v>
      </c>
      <c r="E353" s="18">
        <f>IF(ISBLANK('ICC GRID'!A329),"---",IF('ICC GRID'!D329=0,"",'ICC GRID'!D329))</f>
        <v>9.9</v>
      </c>
      <c r="F353" s="19">
        <f>IF(ISBLANK('ICC GRID'!A329),"---",IF('ICC GRID'!C329=0,"",'ICC GRID'!C329))</f>
        <v>10</v>
      </c>
      <c r="G353" s="47"/>
      <c r="H353" s="48"/>
      <c r="I353" s="32" t="str">
        <f t="shared" si="12"/>
        <v/>
      </c>
      <c r="J353" s="33" t="str">
        <f>IF(ISBLANK('ICC GRID'!A329),"---",IF(G353="","",IF(G353&lt;'ICC GRID'!C329,L353,E353)))</f>
        <v/>
      </c>
      <c r="K353" s="33" t="str">
        <f t="shared" si="13"/>
        <v/>
      </c>
      <c r="L353" s="18">
        <f>IF(ISBLANK('ICC GRID'!A329),"---",IF('ICC GRID'!B329=0,"",'ICC GRID'!B329))</f>
        <v>17.350000000000001</v>
      </c>
    </row>
    <row r="354" spans="1:12" ht="15.75" x14ac:dyDescent="0.2">
      <c r="A354" s="28" t="str">
        <f>IF(ISBLANK('ICC GRID'!A330),"---",'ICC GRID'!F330)</f>
        <v>Cornus florida 'Cherokee Princess'</v>
      </c>
      <c r="B354" s="29"/>
      <c r="C354" s="30" t="str">
        <f>IF(ISBLANK('ICC GRID'!A330),"---",TRIM('ICC GRID'!A330))</f>
        <v>2-3'</v>
      </c>
      <c r="D354" s="31">
        <f>IF(ISBLANK('ICC GRID'!A330),"---",'ICC GRID'!E330)</f>
        <v>5</v>
      </c>
      <c r="E354" s="18">
        <f>IF(ISBLANK('ICC GRID'!A330),"---",IF('ICC GRID'!D330=0,"",'ICC GRID'!D330))</f>
        <v>12.15</v>
      </c>
      <c r="F354" s="19">
        <f>IF(ISBLANK('ICC GRID'!A330),"---",IF('ICC GRID'!C330=0,"",'ICC GRID'!C330))</f>
        <v>10</v>
      </c>
      <c r="G354" s="47"/>
      <c r="H354" s="48"/>
      <c r="I354" s="32" t="str">
        <f t="shared" si="12"/>
        <v/>
      </c>
      <c r="J354" s="33" t="str">
        <f>IF(ISBLANK('ICC GRID'!A330),"---",IF(G354="","",IF(G354&lt;'ICC GRID'!C330,L354,E354)))</f>
        <v/>
      </c>
      <c r="K354" s="33" t="str">
        <f t="shared" si="13"/>
        <v/>
      </c>
      <c r="L354" s="18">
        <f>IF(ISBLANK('ICC GRID'!A330),"---",IF('ICC GRID'!B330=0,"",'ICC GRID'!B330))</f>
        <v>21.5</v>
      </c>
    </row>
    <row r="355" spans="1:12" ht="15.75" x14ac:dyDescent="0.2">
      <c r="A355" s="28" t="str">
        <f>IF(ISBLANK('ICC GRID'!A331),"---",'ICC GRID'!F331)</f>
        <v>Cornus florida 'Sweetwater Red'</v>
      </c>
      <c r="B355" s="29"/>
      <c r="C355" s="30" t="str">
        <f>IF(ISBLANK('ICC GRID'!A331),"---",TRIM('ICC GRID'!A331))</f>
        <v>1-2'</v>
      </c>
      <c r="D355" s="31">
        <f>IF(ISBLANK('ICC GRID'!A331),"---",'ICC GRID'!E331)</f>
        <v>5</v>
      </c>
      <c r="E355" s="18">
        <f>IF(ISBLANK('ICC GRID'!A331),"---",IF('ICC GRID'!D331=0,"",'ICC GRID'!D331))</f>
        <v>9.9</v>
      </c>
      <c r="F355" s="19">
        <f>IF(ISBLANK('ICC GRID'!A331),"---",IF('ICC GRID'!C331=0,"",'ICC GRID'!C331))</f>
        <v>10</v>
      </c>
      <c r="G355" s="47"/>
      <c r="H355" s="48"/>
      <c r="I355" s="32" t="str">
        <f t="shared" si="12"/>
        <v/>
      </c>
      <c r="J355" s="33" t="str">
        <f>IF(ISBLANK('ICC GRID'!A331),"---",IF(G355="","",IF(G355&lt;'ICC GRID'!C331,L355,E355)))</f>
        <v/>
      </c>
      <c r="K355" s="33" t="str">
        <f t="shared" si="13"/>
        <v/>
      </c>
      <c r="L355" s="18">
        <f>IF(ISBLANK('ICC GRID'!A331),"---",IF('ICC GRID'!B331=0,"",'ICC GRID'!B331))</f>
        <v>17.350000000000001</v>
      </c>
    </row>
    <row r="356" spans="1:12" ht="15.75" x14ac:dyDescent="0.2">
      <c r="A356" s="28" t="str">
        <f>IF(ISBLANK('ICC GRID'!A332),"---",'ICC GRID'!F332)</f>
        <v>Cornus florida 'Sweetwater Red'</v>
      </c>
      <c r="B356" s="29"/>
      <c r="C356" s="30" t="str">
        <f>IF(ISBLANK('ICC GRID'!A332),"---",TRIM('ICC GRID'!A332))</f>
        <v>2-3'</v>
      </c>
      <c r="D356" s="31">
        <f>IF(ISBLANK('ICC GRID'!A332),"---",'ICC GRID'!E332)</f>
        <v>5</v>
      </c>
      <c r="E356" s="18">
        <f>IF(ISBLANK('ICC GRID'!A332),"---",IF('ICC GRID'!D332=0,"",'ICC GRID'!D332))</f>
        <v>12.15</v>
      </c>
      <c r="F356" s="19">
        <f>IF(ISBLANK('ICC GRID'!A332),"---",IF('ICC GRID'!C332=0,"",'ICC GRID'!C332))</f>
        <v>10</v>
      </c>
      <c r="G356" s="47"/>
      <c r="H356" s="48"/>
      <c r="I356" s="32" t="str">
        <f t="shared" si="12"/>
        <v/>
      </c>
      <c r="J356" s="33" t="str">
        <f>IF(ISBLANK('ICC GRID'!A332),"---",IF(G356="","",IF(G356&lt;'ICC GRID'!C332,L356,E356)))</f>
        <v/>
      </c>
      <c r="K356" s="33" t="str">
        <f t="shared" si="13"/>
        <v/>
      </c>
      <c r="L356" s="18">
        <f>IF(ISBLANK('ICC GRID'!A332),"---",IF('ICC GRID'!B332=0,"",'ICC GRID'!B332))</f>
        <v>21.5</v>
      </c>
    </row>
    <row r="357" spans="1:12" ht="15.75" x14ac:dyDescent="0.2">
      <c r="A357" s="28" t="str">
        <f>IF(ISBLANK('ICC GRID'!A333),"---",'ICC GRID'!F333)</f>
        <v>Cornus florida Cherokee Brave® PP 10,166</v>
      </c>
      <c r="B357" s="29"/>
      <c r="C357" s="30" t="str">
        <f>IF(ISBLANK('ICC GRID'!A333),"---",TRIM('ICC GRID'!A333))</f>
        <v>#1 2-3'</v>
      </c>
      <c r="D357" s="31">
        <f>IF(ISBLANK('ICC GRID'!A333),"---",'ICC GRID'!E333)</f>
        <v>5</v>
      </c>
      <c r="E357" s="18">
        <f>IF(ISBLANK('ICC GRID'!A333),"---",IF('ICC GRID'!D333=0,"",'ICC GRID'!D333))</f>
        <v>14.5</v>
      </c>
      <c r="F357" s="19">
        <f>IF(ISBLANK('ICC GRID'!A333),"---",IF('ICC GRID'!C333=0,"",'ICC GRID'!C333))</f>
        <v>10</v>
      </c>
      <c r="G357" s="47"/>
      <c r="H357" s="48"/>
      <c r="I357" s="32" t="str">
        <f t="shared" si="12"/>
        <v/>
      </c>
      <c r="J357" s="33" t="str">
        <f>IF(ISBLANK('ICC GRID'!A333),"---",IF(G357="","",IF(G357&lt;'ICC GRID'!C333,L357,E357)))</f>
        <v/>
      </c>
      <c r="K357" s="33" t="str">
        <f t="shared" si="13"/>
        <v/>
      </c>
      <c r="L357" s="18">
        <f>IF(ISBLANK('ICC GRID'!A333),"---",IF('ICC GRID'!B333=0,"",'ICC GRID'!B333))</f>
        <v>25</v>
      </c>
    </row>
    <row r="358" spans="1:12" ht="15.75" x14ac:dyDescent="0.2">
      <c r="A358" s="28" t="str">
        <f>IF(ISBLANK('ICC GRID'!A334),"---",'ICC GRID'!F334)</f>
        <v>Cornus florida Cherokee Brave® PP 10,166</v>
      </c>
      <c r="B358" s="29"/>
      <c r="C358" s="30" t="str">
        <f>IF(ISBLANK('ICC GRID'!A334),"---",TRIM('ICC GRID'!A334))</f>
        <v>#1 3-4'</v>
      </c>
      <c r="D358" s="31">
        <f>IF(ISBLANK('ICC GRID'!A334),"---",'ICC GRID'!E334)</f>
        <v>5</v>
      </c>
      <c r="E358" s="18">
        <f>IF(ISBLANK('ICC GRID'!A334),"---",IF('ICC GRID'!D334=0,"",'ICC GRID'!D334))</f>
        <v>16</v>
      </c>
      <c r="F358" s="19">
        <f>IF(ISBLANK('ICC GRID'!A334),"---",IF('ICC GRID'!C334=0,"",'ICC GRID'!C334))</f>
        <v>10</v>
      </c>
      <c r="G358" s="47"/>
      <c r="H358" s="48"/>
      <c r="I358" s="32" t="str">
        <f t="shared" si="12"/>
        <v/>
      </c>
      <c r="J358" s="33" t="str">
        <f>IF(ISBLANK('ICC GRID'!A334),"---",IF(G358="","",IF(G358&lt;'ICC GRID'!C334,L358,E358)))</f>
        <v/>
      </c>
      <c r="K358" s="33" t="str">
        <f t="shared" si="13"/>
        <v/>
      </c>
      <c r="L358" s="18">
        <f>IF(ISBLANK('ICC GRID'!A334),"---",IF('ICC GRID'!B334=0,"",'ICC GRID'!B334))</f>
        <v>27.65</v>
      </c>
    </row>
    <row r="359" spans="1:12" ht="15.75" x14ac:dyDescent="0.2">
      <c r="A359" s="28" t="str">
        <f>IF(ISBLANK('ICC GRID'!A335),"---",'ICC GRID'!F335)</f>
        <v>Cornus florida Cherokee Brave® PP 10,166</v>
      </c>
      <c r="B359" s="29"/>
      <c r="C359" s="30" t="str">
        <f>IF(ISBLANK('ICC GRID'!A335),"---",TRIM('ICC GRID'!A335))</f>
        <v>1-2'</v>
      </c>
      <c r="D359" s="31">
        <f>IF(ISBLANK('ICC GRID'!A335),"---",'ICC GRID'!E335)</f>
        <v>5</v>
      </c>
      <c r="E359" s="18">
        <f>IF(ISBLANK('ICC GRID'!A335),"---",IF('ICC GRID'!D335=0,"",'ICC GRID'!D335))</f>
        <v>12.15</v>
      </c>
      <c r="F359" s="19">
        <f>IF(ISBLANK('ICC GRID'!A335),"---",IF('ICC GRID'!C335=0,"",'ICC GRID'!C335))</f>
        <v>10</v>
      </c>
      <c r="G359" s="47"/>
      <c r="H359" s="48"/>
      <c r="I359" s="32" t="str">
        <f t="shared" si="12"/>
        <v/>
      </c>
      <c r="J359" s="33" t="str">
        <f>IF(ISBLANK('ICC GRID'!A335),"---",IF(G359="","",IF(G359&lt;'ICC GRID'!C335,L359,E359)))</f>
        <v/>
      </c>
      <c r="K359" s="33" t="str">
        <f t="shared" si="13"/>
        <v/>
      </c>
      <c r="L359" s="18">
        <f>IF(ISBLANK('ICC GRID'!A335),"---",IF('ICC GRID'!B335=0,"",'ICC GRID'!B335))</f>
        <v>20.9</v>
      </c>
    </row>
    <row r="360" spans="1:12" ht="15.75" x14ac:dyDescent="0.2">
      <c r="A360" s="28" t="str">
        <f>IF(ISBLANK('ICC GRID'!A337),"---",'ICC GRID'!F337)</f>
        <v>Cornus kousa 'Aka tsuki'</v>
      </c>
      <c r="B360" s="29"/>
      <c r="C360" s="30" t="str">
        <f>IF(ISBLANK('ICC GRID'!A337),"---",TRIM('ICC GRID'!A337))</f>
        <v>1-2'</v>
      </c>
      <c r="D360" s="31">
        <f>IF(ISBLANK('ICC GRID'!A337),"---",'ICC GRID'!E337)</f>
        <v>5</v>
      </c>
      <c r="E360" s="18">
        <f>IF(ISBLANK('ICC GRID'!A337),"---",IF('ICC GRID'!D337=0,"",'ICC GRID'!D337))</f>
        <v>11.65</v>
      </c>
      <c r="F360" s="19">
        <f>IF(ISBLANK('ICC GRID'!A337),"---",IF('ICC GRID'!C337=0,"",'ICC GRID'!C337))</f>
        <v>10</v>
      </c>
      <c r="G360" s="47"/>
      <c r="H360" s="48"/>
      <c r="I360" s="32" t="str">
        <f t="shared" si="12"/>
        <v/>
      </c>
      <c r="J360" s="33" t="str">
        <f>IF(ISBLANK('ICC GRID'!A337),"---",IF(G360="","",IF(G360&lt;'ICC GRID'!C337,L360,E360)))</f>
        <v/>
      </c>
      <c r="K360" s="33" t="str">
        <f t="shared" si="13"/>
        <v/>
      </c>
      <c r="L360" s="18">
        <f>IF(ISBLANK('ICC GRID'!A337),"---",IF('ICC GRID'!B337=0,"",'ICC GRID'!B337))</f>
        <v>20.399999999999999</v>
      </c>
    </row>
    <row r="361" spans="1:12" ht="15.75" x14ac:dyDescent="0.2">
      <c r="A361" s="28" t="str">
        <f>IF(ISBLANK('ICC GRID'!A338),"---",'ICC GRID'!F338)</f>
        <v>Cornus kousa 'Aka tsuki'</v>
      </c>
      <c r="B361" s="29"/>
      <c r="C361" s="30" t="str">
        <f>IF(ISBLANK('ICC GRID'!A338),"---",TRIM('ICC GRID'!A338))</f>
        <v>3-4'</v>
      </c>
      <c r="D361" s="31">
        <f>IF(ISBLANK('ICC GRID'!A338),"---",'ICC GRID'!E338)</f>
        <v>5</v>
      </c>
      <c r="E361" s="18">
        <f>IF(ISBLANK('ICC GRID'!A338),"---",IF('ICC GRID'!D338=0,"",'ICC GRID'!D338))</f>
        <v>16.3</v>
      </c>
      <c r="F361" s="19">
        <f>IF(ISBLANK('ICC GRID'!A338),"---",IF('ICC GRID'!C338=0,"",'ICC GRID'!C338))</f>
        <v>10</v>
      </c>
      <c r="G361" s="47"/>
      <c r="H361" s="48"/>
      <c r="I361" s="32" t="str">
        <f t="shared" si="12"/>
        <v/>
      </c>
      <c r="J361" s="33" t="str">
        <f>IF(ISBLANK('ICC GRID'!A338),"---",IF(G361="","",IF(G361&lt;'ICC GRID'!C338,L361,E361)))</f>
        <v/>
      </c>
      <c r="K361" s="33" t="str">
        <f t="shared" si="13"/>
        <v/>
      </c>
      <c r="L361" s="18">
        <f>IF(ISBLANK('ICC GRID'!A338),"---",IF('ICC GRID'!B338=0,"",'ICC GRID'!B338))</f>
        <v>28.55</v>
      </c>
    </row>
    <row r="362" spans="1:12" ht="15.75" x14ac:dyDescent="0.2">
      <c r="A362" s="28" t="str">
        <f>IF(ISBLANK('ICC GRID'!A339),"---",'ICC GRID'!F339)</f>
        <v>Cornus kousa 'Big Apple'</v>
      </c>
      <c r="B362" s="29"/>
      <c r="C362" s="30" t="str">
        <f>IF(ISBLANK('ICC GRID'!A339),"---",TRIM('ICC GRID'!A339))</f>
        <v>2-3'</v>
      </c>
      <c r="D362" s="31">
        <f>IF(ISBLANK('ICC GRID'!A339),"---",'ICC GRID'!E339)</f>
        <v>5</v>
      </c>
      <c r="E362" s="18">
        <f>IF(ISBLANK('ICC GRID'!A339),"---",IF('ICC GRID'!D339=0,"",'ICC GRID'!D339))</f>
        <v>12.15</v>
      </c>
      <c r="F362" s="19">
        <f>IF(ISBLANK('ICC GRID'!A339),"---",IF('ICC GRID'!C339=0,"",'ICC GRID'!C339))</f>
        <v>10</v>
      </c>
      <c r="G362" s="47"/>
      <c r="H362" s="48"/>
      <c r="I362" s="32" t="str">
        <f t="shared" si="12"/>
        <v/>
      </c>
      <c r="J362" s="33" t="str">
        <f>IF(ISBLANK('ICC GRID'!A339),"---",IF(G362="","",IF(G362&lt;'ICC GRID'!C339,L362,E362)))</f>
        <v/>
      </c>
      <c r="K362" s="33" t="str">
        <f t="shared" si="13"/>
        <v/>
      </c>
      <c r="L362" s="18">
        <f>IF(ISBLANK('ICC GRID'!A339),"---",IF('ICC GRID'!B339=0,"",'ICC GRID'!B339))</f>
        <v>21.5</v>
      </c>
    </row>
    <row r="363" spans="1:12" ht="15.75" x14ac:dyDescent="0.2">
      <c r="A363" s="28" t="str">
        <f>IF(ISBLANK('ICC GRID'!A340),"---",'ICC GRID'!F340)</f>
        <v>Cornus kousa 'Greensleeves' - SUPERIOR IN ALL WAYS</v>
      </c>
      <c r="B363" s="29"/>
      <c r="C363" s="30" t="str">
        <f>IF(ISBLANK('ICC GRID'!A340),"---",TRIM('ICC GRID'!A340))</f>
        <v>2-3'</v>
      </c>
      <c r="D363" s="31">
        <f>IF(ISBLANK('ICC GRID'!A340),"---",'ICC GRID'!E340)</f>
        <v>5</v>
      </c>
      <c r="E363" s="18">
        <f>IF(ISBLANK('ICC GRID'!A340),"---",IF('ICC GRID'!D340=0,"",'ICC GRID'!D340))</f>
        <v>12.15</v>
      </c>
      <c r="F363" s="19">
        <f>IF(ISBLANK('ICC GRID'!A340),"---",IF('ICC GRID'!C340=0,"",'ICC GRID'!C340))</f>
        <v>10</v>
      </c>
      <c r="G363" s="47"/>
      <c r="H363" s="48"/>
      <c r="I363" s="32" t="str">
        <f t="shared" si="12"/>
        <v/>
      </c>
      <c r="J363" s="33" t="str">
        <f>IF(ISBLANK('ICC GRID'!A340),"---",IF(G363="","",IF(G363&lt;'ICC GRID'!C340,L363,E363)))</f>
        <v/>
      </c>
      <c r="K363" s="33" t="str">
        <f t="shared" si="13"/>
        <v/>
      </c>
      <c r="L363" s="18">
        <f>IF(ISBLANK('ICC GRID'!A340),"---",IF('ICC GRID'!B340=0,"",'ICC GRID'!B340))</f>
        <v>21.5</v>
      </c>
    </row>
    <row r="364" spans="1:12" ht="15.75" x14ac:dyDescent="0.2">
      <c r="A364" s="28" t="str">
        <f>IF(ISBLANK('ICC GRID'!A341),"---",'ICC GRID'!F341)</f>
        <v>Cornus kousa 'Greensleeves' - SUPERIOR IN ALL WAYS</v>
      </c>
      <c r="B364" s="29"/>
      <c r="C364" s="30" t="str">
        <f>IF(ISBLANK('ICC GRID'!A341),"---",TRIM('ICC GRID'!A341))</f>
        <v>3-4'</v>
      </c>
      <c r="D364" s="31">
        <f>IF(ISBLANK('ICC GRID'!A341),"---",'ICC GRID'!E341)</f>
        <v>5</v>
      </c>
      <c r="E364" s="18">
        <f>IF(ISBLANK('ICC GRID'!A341),"---",IF('ICC GRID'!D341=0,"",'ICC GRID'!D341))</f>
        <v>14.25</v>
      </c>
      <c r="F364" s="19">
        <f>IF(ISBLANK('ICC GRID'!A341),"---",IF('ICC GRID'!C341=0,"",'ICC GRID'!C341))</f>
        <v>10</v>
      </c>
      <c r="G364" s="47"/>
      <c r="H364" s="48"/>
      <c r="I364" s="32" t="str">
        <f t="shared" si="12"/>
        <v/>
      </c>
      <c r="J364" s="33" t="str">
        <f>IF(ISBLANK('ICC GRID'!A341),"---",IF(G364="","",IF(G364&lt;'ICC GRID'!C341,L364,E364)))</f>
        <v/>
      </c>
      <c r="K364" s="33" t="str">
        <f t="shared" si="13"/>
        <v/>
      </c>
      <c r="L364" s="18">
        <f>IF(ISBLANK('ICC GRID'!A341),"---",IF('ICC GRID'!B341=0,"",'ICC GRID'!B341))</f>
        <v>24.95</v>
      </c>
    </row>
    <row r="365" spans="1:12" ht="15.75" x14ac:dyDescent="0.2">
      <c r="A365" s="28" t="str">
        <f>IF(ISBLANK('ICC GRID'!A342),"---",'ICC GRID'!F342)</f>
        <v>Cornus kousa 'Milky Way'</v>
      </c>
      <c r="B365" s="29"/>
      <c r="C365" s="30" t="str">
        <f>IF(ISBLANK('ICC GRID'!A342),"---",TRIM('ICC GRID'!A342))</f>
        <v>2-3'</v>
      </c>
      <c r="D365" s="31">
        <f>IF(ISBLANK('ICC GRID'!A342),"---",'ICC GRID'!E342)</f>
        <v>5</v>
      </c>
      <c r="E365" s="18">
        <f>IF(ISBLANK('ICC GRID'!A342),"---",IF('ICC GRID'!D342=0,"",'ICC GRID'!D342))</f>
        <v>12.15</v>
      </c>
      <c r="F365" s="19">
        <f>IF(ISBLANK('ICC GRID'!A342),"---",IF('ICC GRID'!C342=0,"",'ICC GRID'!C342))</f>
        <v>10</v>
      </c>
      <c r="G365" s="47"/>
      <c r="H365" s="48"/>
      <c r="I365" s="32" t="str">
        <f t="shared" si="12"/>
        <v/>
      </c>
      <c r="J365" s="33" t="str">
        <f>IF(ISBLANK('ICC GRID'!A342),"---",IF(G365="","",IF(G365&lt;'ICC GRID'!C342,L365,E365)))</f>
        <v/>
      </c>
      <c r="K365" s="33" t="str">
        <f t="shared" si="13"/>
        <v/>
      </c>
      <c r="L365" s="18">
        <f>IF(ISBLANK('ICC GRID'!A342),"---",IF('ICC GRID'!B342=0,"",'ICC GRID'!B342))</f>
        <v>21.5</v>
      </c>
    </row>
    <row r="366" spans="1:12" ht="15.75" x14ac:dyDescent="0.2">
      <c r="A366" s="28" t="str">
        <f>IF(ISBLANK('ICC GRID'!A343),"---",'ICC GRID'!F343)</f>
        <v>Cornus kousa 'Satomi'</v>
      </c>
      <c r="B366" s="29"/>
      <c r="C366" s="30" t="str">
        <f>IF(ISBLANK('ICC GRID'!A343),"---",TRIM('ICC GRID'!A343))</f>
        <v>#1 2-3'</v>
      </c>
      <c r="D366" s="31">
        <f>IF(ISBLANK('ICC GRID'!A343),"---",'ICC GRID'!E343)</f>
        <v>5</v>
      </c>
      <c r="E366" s="18">
        <f>IF(ISBLANK('ICC GRID'!A343),"---",IF('ICC GRID'!D343=0,"",'ICC GRID'!D343))</f>
        <v>14</v>
      </c>
      <c r="F366" s="19">
        <f>IF(ISBLANK('ICC GRID'!A343),"---",IF('ICC GRID'!C343=0,"",'ICC GRID'!C343))</f>
        <v>10</v>
      </c>
      <c r="G366" s="47"/>
      <c r="H366" s="48"/>
      <c r="I366" s="32" t="str">
        <f t="shared" si="12"/>
        <v/>
      </c>
      <c r="J366" s="33" t="str">
        <f>IF(ISBLANK('ICC GRID'!A343),"---",IF(G366="","",IF(G366&lt;'ICC GRID'!C343,L366,E366)))</f>
        <v/>
      </c>
      <c r="K366" s="33" t="str">
        <f t="shared" si="13"/>
        <v/>
      </c>
      <c r="L366" s="18">
        <f>IF(ISBLANK('ICC GRID'!A343),"---",IF('ICC GRID'!B343=0,"",'ICC GRID'!B343))</f>
        <v>24.5</v>
      </c>
    </row>
    <row r="367" spans="1:12" ht="15.75" x14ac:dyDescent="0.2">
      <c r="A367" s="28" t="str">
        <f>IF(ISBLANK('ICC GRID'!A344),"---",'ICC GRID'!F344)</f>
        <v>Cornus kousa 'Satomi'</v>
      </c>
      <c r="B367" s="29"/>
      <c r="C367" s="30" t="str">
        <f>IF(ISBLANK('ICC GRID'!A344),"---",TRIM('ICC GRID'!A344))</f>
        <v>#1 3-4'</v>
      </c>
      <c r="D367" s="31">
        <f>IF(ISBLANK('ICC GRID'!A344),"---",'ICC GRID'!E344)</f>
        <v>5</v>
      </c>
      <c r="E367" s="18">
        <f>IF(ISBLANK('ICC GRID'!A344),"---",IF('ICC GRID'!D344=0,"",'ICC GRID'!D344))</f>
        <v>15.5</v>
      </c>
      <c r="F367" s="19">
        <f>IF(ISBLANK('ICC GRID'!A344),"---",IF('ICC GRID'!C344=0,"",'ICC GRID'!C344))</f>
        <v>10</v>
      </c>
      <c r="G367" s="47"/>
      <c r="H367" s="48"/>
      <c r="I367" s="32" t="str">
        <f t="shared" si="12"/>
        <v/>
      </c>
      <c r="J367" s="33" t="str">
        <f>IF(ISBLANK('ICC GRID'!A344),"---",IF(G367="","",IF(G367&lt;'ICC GRID'!C344,L367,E367)))</f>
        <v/>
      </c>
      <c r="K367" s="33" t="str">
        <f t="shared" si="13"/>
        <v/>
      </c>
      <c r="L367" s="18">
        <f>IF(ISBLANK('ICC GRID'!A344),"---",IF('ICC GRID'!B344=0,"",'ICC GRID'!B344))</f>
        <v>27.15</v>
      </c>
    </row>
    <row r="368" spans="1:12" ht="15.75" x14ac:dyDescent="0.2">
      <c r="A368" s="28" t="str">
        <f>IF(ISBLANK('ICC GRID'!A345),"---",'ICC GRID'!F345)</f>
        <v>Cornus kousa 'Satomi'</v>
      </c>
      <c r="B368" s="29"/>
      <c r="C368" s="30" t="str">
        <f>IF(ISBLANK('ICC GRID'!A345),"---",TRIM('ICC GRID'!A345))</f>
        <v>2-3'</v>
      </c>
      <c r="D368" s="31">
        <f>IF(ISBLANK('ICC GRID'!A345),"---",'ICC GRID'!E345)</f>
        <v>5</v>
      </c>
      <c r="E368" s="18">
        <f>IF(ISBLANK('ICC GRID'!A345),"---",IF('ICC GRID'!D345=0,"",'ICC GRID'!D345))</f>
        <v>14</v>
      </c>
      <c r="F368" s="19">
        <f>IF(ISBLANK('ICC GRID'!A345),"---",IF('ICC GRID'!C345=0,"",'ICC GRID'!C345))</f>
        <v>10</v>
      </c>
      <c r="G368" s="47"/>
      <c r="H368" s="48"/>
      <c r="I368" s="32" t="str">
        <f t="shared" si="12"/>
        <v/>
      </c>
      <c r="J368" s="33" t="str">
        <f>IF(ISBLANK('ICC GRID'!A345),"---",IF(G368="","",IF(G368&lt;'ICC GRID'!C345,L368,E368)))</f>
        <v/>
      </c>
      <c r="K368" s="33" t="str">
        <f t="shared" si="13"/>
        <v/>
      </c>
      <c r="L368" s="18">
        <f>IF(ISBLANK('ICC GRID'!A345),"---",IF('ICC GRID'!B345=0,"",'ICC GRID'!B345))</f>
        <v>24.5</v>
      </c>
    </row>
    <row r="369" spans="1:12" ht="15.75" x14ac:dyDescent="0.2">
      <c r="A369" s="28" t="str">
        <f>IF(ISBLANK('ICC GRID'!A346),"---",'ICC GRID'!F346)</f>
        <v>Cornus kousa 'Satomi'</v>
      </c>
      <c r="B369" s="29"/>
      <c r="C369" s="30" t="str">
        <f>IF(ISBLANK('ICC GRID'!A346),"---",TRIM('ICC GRID'!A346))</f>
        <v>4-5'</v>
      </c>
      <c r="D369" s="31">
        <f>IF(ISBLANK('ICC GRID'!A346),"---",'ICC GRID'!E346)</f>
        <v>5</v>
      </c>
      <c r="E369" s="18">
        <f>IF(ISBLANK('ICC GRID'!A346),"---",IF('ICC GRID'!D346=0,"",'ICC GRID'!D346))</f>
        <v>18.600000000000001</v>
      </c>
      <c r="F369" s="19">
        <f>IF(ISBLANK('ICC GRID'!A346),"---",IF('ICC GRID'!C346=0,"",'ICC GRID'!C346))</f>
        <v>10</v>
      </c>
      <c r="G369" s="47"/>
      <c r="H369" s="48"/>
      <c r="I369" s="32" t="str">
        <f t="shared" si="12"/>
        <v/>
      </c>
      <c r="J369" s="33" t="str">
        <f>IF(ISBLANK('ICC GRID'!A346),"---",IF(G369="","",IF(G369&lt;'ICC GRID'!C346,L369,E369)))</f>
        <v/>
      </c>
      <c r="K369" s="33" t="str">
        <f t="shared" si="13"/>
        <v/>
      </c>
      <c r="L369" s="18">
        <f>IF(ISBLANK('ICC GRID'!A346),"---",IF('ICC GRID'!B346=0,"",'ICC GRID'!B346))</f>
        <v>32.549999999999997</v>
      </c>
    </row>
    <row r="370" spans="1:12" ht="15.75" x14ac:dyDescent="0.2">
      <c r="A370" s="28" t="str">
        <f>IF(ISBLANK('ICC GRID'!A347),"---",'ICC GRID'!F347)</f>
        <v>Cornus kousa 'Satomi'</v>
      </c>
      <c r="B370" s="29"/>
      <c r="C370" s="30" t="str">
        <f>IF(ISBLANK('ICC GRID'!A347),"---",TRIM('ICC GRID'!A347))</f>
        <v>5-6' TRUCK ONLY</v>
      </c>
      <c r="D370" s="31">
        <f>IF(ISBLANK('ICC GRID'!A347),"---",'ICC GRID'!E347)</f>
        <v>3</v>
      </c>
      <c r="E370" s="18">
        <f>IF(ISBLANK('ICC GRID'!A347),"---",IF('ICC GRID'!D347=0,"",'ICC GRID'!D347))</f>
        <v>20.55</v>
      </c>
      <c r="F370" s="19">
        <f>IF(ISBLANK('ICC GRID'!A347),"---",IF('ICC GRID'!C347=0,"",'ICC GRID'!C347))</f>
        <v>10</v>
      </c>
      <c r="G370" s="47"/>
      <c r="H370" s="48"/>
      <c r="I370" s="32" t="str">
        <f t="shared" si="12"/>
        <v/>
      </c>
      <c r="J370" s="33" t="str">
        <f>IF(ISBLANK('ICC GRID'!A347),"---",IF(G370="","",IF(G370&lt;'ICC GRID'!C347,L370,E370)))</f>
        <v/>
      </c>
      <c r="K370" s="33" t="str">
        <f t="shared" si="13"/>
        <v/>
      </c>
      <c r="L370" s="18">
        <f>IF(ISBLANK('ICC GRID'!A347),"---",IF('ICC GRID'!B347=0,"",'ICC GRID'!B347))</f>
        <v>36</v>
      </c>
    </row>
    <row r="371" spans="1:12" ht="15.75" x14ac:dyDescent="0.2">
      <c r="A371" s="28" t="str">
        <f>IF(ISBLANK('ICC GRID'!A348),"---",'ICC GRID'!F348)</f>
        <v>Cornus kousa 'Snow Tower'® - USE AS STREET TREE</v>
      </c>
      <c r="B371" s="29"/>
      <c r="C371" s="30" t="str">
        <f>IF(ISBLANK('ICC GRID'!A348),"---",TRIM('ICC GRID'!A348))</f>
        <v>2-3'</v>
      </c>
      <c r="D371" s="31">
        <f>IF(ISBLANK('ICC GRID'!A348),"---",'ICC GRID'!E348)</f>
        <v>5</v>
      </c>
      <c r="E371" s="18">
        <f>IF(ISBLANK('ICC GRID'!A348),"---",IF('ICC GRID'!D348=0,"",'ICC GRID'!D348))</f>
        <v>14.85</v>
      </c>
      <c r="F371" s="19">
        <f>IF(ISBLANK('ICC GRID'!A348),"---",IF('ICC GRID'!C348=0,"",'ICC GRID'!C348))</f>
        <v>10</v>
      </c>
      <c r="G371" s="47"/>
      <c r="H371" s="48"/>
      <c r="I371" s="32" t="str">
        <f t="shared" si="12"/>
        <v/>
      </c>
      <c r="J371" s="33" t="str">
        <f>IF(ISBLANK('ICC GRID'!A348),"---",IF(G371="","",IF(G371&lt;'ICC GRID'!C348,L371,E371)))</f>
        <v/>
      </c>
      <c r="K371" s="33" t="str">
        <f t="shared" si="13"/>
        <v/>
      </c>
      <c r="L371" s="18">
        <f>IF(ISBLANK('ICC GRID'!A348),"---",IF('ICC GRID'!B348=0,"",'ICC GRID'!B348))</f>
        <v>25.35</v>
      </c>
    </row>
    <row r="372" spans="1:12" ht="15.75" x14ac:dyDescent="0.2">
      <c r="A372" s="28" t="str">
        <f>IF(ISBLANK('ICC GRID'!A349),"---",'ICC GRID'!F349)</f>
        <v>Cornus kousa 'Snow Tower'® - USE AS STREET TREE</v>
      </c>
      <c r="B372" s="29"/>
      <c r="C372" s="30" t="str">
        <f>IF(ISBLANK('ICC GRID'!A349),"---",TRIM('ICC GRID'!A349))</f>
        <v>3-4'</v>
      </c>
      <c r="D372" s="31">
        <f>IF(ISBLANK('ICC GRID'!A349),"---",'ICC GRID'!E349)</f>
        <v>5</v>
      </c>
      <c r="E372" s="18">
        <f>IF(ISBLANK('ICC GRID'!A349),"---",IF('ICC GRID'!D349=0,"",'ICC GRID'!D349))</f>
        <v>17.149999999999999</v>
      </c>
      <c r="F372" s="19">
        <f>IF(ISBLANK('ICC GRID'!A349),"---",IF('ICC GRID'!C349=0,"",'ICC GRID'!C349))</f>
        <v>10</v>
      </c>
      <c r="G372" s="47"/>
      <c r="H372" s="48"/>
      <c r="I372" s="32" t="str">
        <f t="shared" si="12"/>
        <v/>
      </c>
      <c r="J372" s="33" t="str">
        <f>IF(ISBLANK('ICC GRID'!A349),"---",IF(G372="","",IF(G372&lt;'ICC GRID'!C349,L372,E372)))</f>
        <v/>
      </c>
      <c r="K372" s="33" t="str">
        <f t="shared" si="13"/>
        <v/>
      </c>
      <c r="L372" s="18">
        <f>IF(ISBLANK('ICC GRID'!A349),"---",IF('ICC GRID'!B349=0,"",'ICC GRID'!B349))</f>
        <v>29.4</v>
      </c>
    </row>
    <row r="373" spans="1:12" ht="15.75" x14ac:dyDescent="0.2">
      <c r="A373" s="28" t="str">
        <f>IF(ISBLANK('ICC GRID'!A350),"---",'ICC GRID'!F350)</f>
        <v>Cornus kousa Mandarin Jewel® PPAF</v>
      </c>
      <c r="B373" s="29"/>
      <c r="C373" s="30" t="str">
        <f>IF(ISBLANK('ICC GRID'!A350),"---",TRIM('ICC GRID'!A350))</f>
        <v>2-3'</v>
      </c>
      <c r="D373" s="31">
        <f>IF(ISBLANK('ICC GRID'!A350),"---",'ICC GRID'!E350)</f>
        <v>5</v>
      </c>
      <c r="E373" s="18">
        <f>IF(ISBLANK('ICC GRID'!A350),"---",IF('ICC GRID'!D350=0,"",'ICC GRID'!D350))</f>
        <v>15</v>
      </c>
      <c r="F373" s="19">
        <f>IF(ISBLANK('ICC GRID'!A350),"---",IF('ICC GRID'!C350=0,"",'ICC GRID'!C350))</f>
        <v>10</v>
      </c>
      <c r="G373" s="47"/>
      <c r="H373" s="48"/>
      <c r="I373" s="32" t="str">
        <f t="shared" si="12"/>
        <v/>
      </c>
      <c r="J373" s="33" t="str">
        <f>IF(ISBLANK('ICC GRID'!A350),"---",IF(G373="","",IF(G373&lt;'ICC GRID'!C350,L373,E373)))</f>
        <v/>
      </c>
      <c r="K373" s="33" t="str">
        <f t="shared" si="13"/>
        <v/>
      </c>
      <c r="L373" s="18">
        <f>IF(ISBLANK('ICC GRID'!A350),"---",IF('ICC GRID'!B350=0,"",'ICC GRID'!B350))</f>
        <v>25.5</v>
      </c>
    </row>
    <row r="374" spans="1:12" ht="15.75" x14ac:dyDescent="0.2">
      <c r="A374" s="28" t="str">
        <f>IF(ISBLANK('ICC GRID'!A351),"---",'ICC GRID'!F351)</f>
        <v>Cornus kousa Radiant Rose®</v>
      </c>
      <c r="B374" s="29"/>
      <c r="C374" s="30" t="str">
        <f>IF(ISBLANK('ICC GRID'!A351),"---",TRIM('ICC GRID'!A351))</f>
        <v>1-2'</v>
      </c>
      <c r="D374" s="31">
        <f>IF(ISBLANK('ICC GRID'!A351),"---",'ICC GRID'!E351)</f>
        <v>5</v>
      </c>
      <c r="E374" s="18">
        <f>IF(ISBLANK('ICC GRID'!A351),"---",IF('ICC GRID'!D351=0,"",'ICC GRID'!D351))</f>
        <v>10.65</v>
      </c>
      <c r="F374" s="19">
        <f>IF(ISBLANK('ICC GRID'!A351),"---",IF('ICC GRID'!C351=0,"",'ICC GRID'!C351))</f>
        <v>10</v>
      </c>
      <c r="G374" s="47"/>
      <c r="H374" s="48"/>
      <c r="I374" s="32" t="str">
        <f t="shared" si="12"/>
        <v/>
      </c>
      <c r="J374" s="33" t="str">
        <f>IF(ISBLANK('ICC GRID'!A351),"---",IF(G374="","",IF(G374&lt;'ICC GRID'!C351,L374,E374)))</f>
        <v/>
      </c>
      <c r="K374" s="33" t="str">
        <f t="shared" si="13"/>
        <v/>
      </c>
      <c r="L374" s="18">
        <f>IF(ISBLANK('ICC GRID'!A351),"---",IF('ICC GRID'!B351=0,"",'ICC GRID'!B351))</f>
        <v>18.100000000000001</v>
      </c>
    </row>
    <row r="375" spans="1:12" ht="15.75" x14ac:dyDescent="0.2">
      <c r="A375" s="28" t="str">
        <f>IF(ISBLANK('ICC GRID'!A352),"---",'ICC GRID'!F352)</f>
        <v>Cornus kousa Radiant Rose®</v>
      </c>
      <c r="B375" s="29"/>
      <c r="C375" s="30" t="str">
        <f>IF(ISBLANK('ICC GRID'!A352),"---",TRIM('ICC GRID'!A352))</f>
        <v>2-3'</v>
      </c>
      <c r="D375" s="31">
        <f>IF(ISBLANK('ICC GRID'!A352),"---",'ICC GRID'!E352)</f>
        <v>5</v>
      </c>
      <c r="E375" s="18">
        <f>IF(ISBLANK('ICC GRID'!A352),"---",IF('ICC GRID'!D352=0,"",'ICC GRID'!D352))</f>
        <v>12.9</v>
      </c>
      <c r="F375" s="19">
        <f>IF(ISBLANK('ICC GRID'!A352),"---",IF('ICC GRID'!C352=0,"",'ICC GRID'!C352))</f>
        <v>10</v>
      </c>
      <c r="G375" s="47"/>
      <c r="H375" s="48"/>
      <c r="I375" s="32" t="str">
        <f t="shared" si="12"/>
        <v/>
      </c>
      <c r="J375" s="33" t="str">
        <f>IF(ISBLANK('ICC GRID'!A352),"---",IF(G375="","",IF(G375&lt;'ICC GRID'!C352,L375,E375)))</f>
        <v/>
      </c>
      <c r="K375" s="33" t="str">
        <f t="shared" si="13"/>
        <v/>
      </c>
      <c r="L375" s="18">
        <f>IF(ISBLANK('ICC GRID'!A352),"---",IF('ICC GRID'!B352=0,"",'ICC GRID'!B352))</f>
        <v>22.25</v>
      </c>
    </row>
    <row r="376" spans="1:12" ht="15.75" x14ac:dyDescent="0.2">
      <c r="A376" s="28" t="str">
        <f>IF(ISBLANK('ICC GRID'!A353),"---",'ICC GRID'!F353)</f>
        <v>Cornus kousa var. chinensis</v>
      </c>
      <c r="B376" s="29"/>
      <c r="C376" s="30" t="str">
        <f>IF(ISBLANK('ICC GRID'!A353),"---",TRIM('ICC GRID'!A353))</f>
        <v>SP 1/16"</v>
      </c>
      <c r="D376" s="31">
        <f>IF(ISBLANK('ICC GRID'!A353),"---",'ICC GRID'!E353)</f>
        <v>25</v>
      </c>
      <c r="E376" s="18">
        <f>IF(ISBLANK('ICC GRID'!A353),"---",IF('ICC GRID'!D353=0,"",'ICC GRID'!D353))</f>
        <v>0.65</v>
      </c>
      <c r="F376" s="19">
        <f>IF(ISBLANK('ICC GRID'!A353),"---",IF('ICC GRID'!C353=0,"",'ICC GRID'!C353))</f>
        <v>50</v>
      </c>
      <c r="G376" s="47"/>
      <c r="H376" s="48"/>
      <c r="I376" s="32" t="str">
        <f t="shared" si="12"/>
        <v/>
      </c>
      <c r="J376" s="33" t="str">
        <f>IF(ISBLANK('ICC GRID'!A353),"---",IF(G376="","",IF(G376&lt;'ICC GRID'!C353,L376,E376)))</f>
        <v/>
      </c>
      <c r="K376" s="33" t="str">
        <f t="shared" si="13"/>
        <v/>
      </c>
      <c r="L376" s="18">
        <f>IF(ISBLANK('ICC GRID'!A353),"---",IF('ICC GRID'!B353=0,"",'ICC GRID'!B353))</f>
        <v>1.1499999999999999</v>
      </c>
    </row>
    <row r="377" spans="1:12" ht="15.75" x14ac:dyDescent="0.2">
      <c r="A377" s="28" t="str">
        <f>IF(ISBLANK('ICC GRID'!A354),"---",'ICC GRID'!F354)</f>
        <v>Cornus kousa var. chinensis</v>
      </c>
      <c r="B377" s="29"/>
      <c r="C377" s="30" t="str">
        <f>IF(ISBLANK('ICC GRID'!A354),"---",TRIM('ICC GRID'!A354))</f>
        <v>LP 1/8"</v>
      </c>
      <c r="D377" s="31">
        <f>IF(ISBLANK('ICC GRID'!A354),"---",'ICC GRID'!E354)</f>
        <v>10</v>
      </c>
      <c r="E377" s="18">
        <f>IF(ISBLANK('ICC GRID'!A354),"---",IF('ICC GRID'!D354=0,"",'ICC GRID'!D354))</f>
        <v>0.95</v>
      </c>
      <c r="F377" s="19">
        <f>IF(ISBLANK('ICC GRID'!A354),"---",IF('ICC GRID'!C354=0,"",'ICC GRID'!C354))</f>
        <v>50</v>
      </c>
      <c r="G377" s="47"/>
      <c r="H377" s="48"/>
      <c r="I377" s="32" t="str">
        <f t="shared" si="12"/>
        <v/>
      </c>
      <c r="J377" s="33" t="str">
        <f>IF(ISBLANK('ICC GRID'!A354),"---",IF(G377="","",IF(G377&lt;'ICC GRID'!C354,L377,E377)))</f>
        <v/>
      </c>
      <c r="K377" s="33" t="str">
        <f t="shared" si="13"/>
        <v/>
      </c>
      <c r="L377" s="18">
        <f>IF(ISBLANK('ICC GRID'!A354),"---",IF('ICC GRID'!B354=0,"",'ICC GRID'!B354))</f>
        <v>1.7</v>
      </c>
    </row>
    <row r="378" spans="1:12" ht="15.75" x14ac:dyDescent="0.2">
      <c r="A378" s="28" t="str">
        <f>IF(ISBLANK('ICC GRID'!A355),"---",'ICC GRID'!F355)</f>
        <v>Cornus kousa var. chinensis</v>
      </c>
      <c r="B378" s="29"/>
      <c r="C378" s="30" t="str">
        <f>IF(ISBLANK('ICC GRID'!A355),"---",TRIM('ICC GRID'!A355))</f>
        <v>LP 3/16"</v>
      </c>
      <c r="D378" s="31">
        <f>IF(ISBLANK('ICC GRID'!A355),"---",'ICC GRID'!E355)</f>
        <v>10</v>
      </c>
      <c r="E378" s="18">
        <f>IF(ISBLANK('ICC GRID'!A355),"---",IF('ICC GRID'!D355=0,"",'ICC GRID'!D355))</f>
        <v>1.05</v>
      </c>
      <c r="F378" s="19">
        <f>IF(ISBLANK('ICC GRID'!A355),"---",IF('ICC GRID'!C355=0,"",'ICC GRID'!C355))</f>
        <v>50</v>
      </c>
      <c r="G378" s="47"/>
      <c r="H378" s="48"/>
      <c r="I378" s="32" t="str">
        <f t="shared" si="12"/>
        <v/>
      </c>
      <c r="J378" s="33" t="str">
        <f>IF(ISBLANK('ICC GRID'!A355),"---",IF(G378="","",IF(G378&lt;'ICC GRID'!C355,L378,E378)))</f>
        <v/>
      </c>
      <c r="K378" s="33" t="str">
        <f t="shared" si="13"/>
        <v/>
      </c>
      <c r="L378" s="18">
        <f>IF(ISBLANK('ICC GRID'!A355),"---",IF('ICC GRID'!B355=0,"",'ICC GRID'!B355))</f>
        <v>1.9</v>
      </c>
    </row>
    <row r="379" spans="1:12" ht="15.75" x14ac:dyDescent="0.2">
      <c r="A379" s="28" t="str">
        <f>IF(ISBLANK('ICC GRID'!A356),"---",'ICC GRID'!F356)</f>
        <v>Cornus kousa var. chinensis</v>
      </c>
      <c r="B379" s="29"/>
      <c r="C379" s="30" t="str">
        <f>IF(ISBLANK('ICC GRID'!A356),"---",TRIM('ICC GRID'!A356))</f>
        <v>3/16"</v>
      </c>
      <c r="D379" s="31">
        <f>IF(ISBLANK('ICC GRID'!A356),"---",'ICC GRID'!E356)</f>
        <v>25</v>
      </c>
      <c r="E379" s="18">
        <f>IF(ISBLANK('ICC GRID'!A356),"---",IF('ICC GRID'!D356=0,"",'ICC GRID'!D356))</f>
        <v>0.85</v>
      </c>
      <c r="F379" s="19">
        <f>IF(ISBLANK('ICC GRID'!A356),"---",IF('ICC GRID'!C356=0,"",'ICC GRID'!C356))</f>
        <v>50</v>
      </c>
      <c r="G379" s="47"/>
      <c r="H379" s="48"/>
      <c r="I379" s="32" t="str">
        <f t="shared" si="12"/>
        <v/>
      </c>
      <c r="J379" s="33" t="str">
        <f>IF(ISBLANK('ICC GRID'!A356),"---",IF(G379="","",IF(G379&lt;'ICC GRID'!C356,L379,E379)))</f>
        <v/>
      </c>
      <c r="K379" s="33" t="str">
        <f t="shared" si="13"/>
        <v/>
      </c>
      <c r="L379" s="18">
        <f>IF(ISBLANK('ICC GRID'!A356),"---",IF('ICC GRID'!B356=0,"",'ICC GRID'!B356))</f>
        <v>1.5</v>
      </c>
    </row>
    <row r="380" spans="1:12" ht="15.75" x14ac:dyDescent="0.2">
      <c r="A380" s="28" t="str">
        <f>IF(ISBLANK('ICC GRID'!A357),"---",'ICC GRID'!F357)</f>
        <v>Cornus kousa var. chinensis</v>
      </c>
      <c r="B380" s="29"/>
      <c r="C380" s="30" t="str">
        <f>IF(ISBLANK('ICC GRID'!A357),"---",TRIM('ICC GRID'!A357))</f>
        <v>1/4"</v>
      </c>
      <c r="D380" s="31">
        <f>IF(ISBLANK('ICC GRID'!A357),"---",'ICC GRID'!E357)</f>
        <v>25</v>
      </c>
      <c r="E380" s="18">
        <f>IF(ISBLANK('ICC GRID'!A357),"---",IF('ICC GRID'!D357=0,"",'ICC GRID'!D357))</f>
        <v>1.2</v>
      </c>
      <c r="F380" s="19">
        <f>IF(ISBLANK('ICC GRID'!A357),"---",IF('ICC GRID'!C357=0,"",'ICC GRID'!C357))</f>
        <v>50</v>
      </c>
      <c r="G380" s="47"/>
      <c r="H380" s="48"/>
      <c r="I380" s="32" t="str">
        <f t="shared" si="12"/>
        <v/>
      </c>
      <c r="J380" s="33" t="str">
        <f>IF(ISBLANK('ICC GRID'!A357),"---",IF(G380="","",IF(G380&lt;'ICC GRID'!C357,L380,E380)))</f>
        <v/>
      </c>
      <c r="K380" s="33" t="str">
        <f t="shared" si="13"/>
        <v/>
      </c>
      <c r="L380" s="18">
        <f>IF(ISBLANK('ICC GRID'!A357),"---",IF('ICC GRID'!B357=0,"",'ICC GRID'!B357))</f>
        <v>2.1</v>
      </c>
    </row>
    <row r="381" spans="1:12" ht="15.75" x14ac:dyDescent="0.2">
      <c r="A381" s="28" t="str">
        <f>IF(ISBLANK('ICC GRID'!A358),"---",'ICC GRID'!F358)</f>
        <v>Cornus kousa var. chinensis</v>
      </c>
      <c r="B381" s="29"/>
      <c r="C381" s="30" t="str">
        <f>IF(ISBLANK('ICC GRID'!A358),"---",TRIM('ICC GRID'!A358))</f>
        <v>3/8"</v>
      </c>
      <c r="D381" s="31">
        <f>IF(ISBLANK('ICC GRID'!A358),"---",'ICC GRID'!E358)</f>
        <v>25</v>
      </c>
      <c r="E381" s="18">
        <f>IF(ISBLANK('ICC GRID'!A358),"---",IF('ICC GRID'!D358=0,"",'ICC GRID'!D358))</f>
        <v>1.25</v>
      </c>
      <c r="F381" s="19">
        <f>IF(ISBLANK('ICC GRID'!A358),"---",IF('ICC GRID'!C358=0,"",'ICC GRID'!C358))</f>
        <v>50</v>
      </c>
      <c r="G381" s="47"/>
      <c r="H381" s="48"/>
      <c r="I381" s="32" t="str">
        <f t="shared" si="12"/>
        <v/>
      </c>
      <c r="J381" s="33" t="str">
        <f>IF(ISBLANK('ICC GRID'!A358),"---",IF(G381="","",IF(G381&lt;'ICC GRID'!C358,L381,E381)))</f>
        <v/>
      </c>
      <c r="K381" s="33" t="str">
        <f t="shared" si="13"/>
        <v/>
      </c>
      <c r="L381" s="18">
        <f>IF(ISBLANK('ICC GRID'!A358),"---",IF('ICC GRID'!B358=0,"",'ICC GRID'!B358))</f>
        <v>2.2000000000000002</v>
      </c>
    </row>
    <row r="382" spans="1:12" ht="15.75" x14ac:dyDescent="0.2">
      <c r="A382" s="28" t="str">
        <f>IF(ISBLANK('ICC GRID'!A359),"---",'ICC GRID'!F359)</f>
        <v>Cornus mas</v>
      </c>
      <c r="B382" s="29"/>
      <c r="C382" s="30" t="str">
        <f>IF(ISBLANK('ICC GRID'!A359),"---",TRIM('ICC GRID'!A359))</f>
        <v>1/8"</v>
      </c>
      <c r="D382" s="31">
        <f>IF(ISBLANK('ICC GRID'!A359),"---",'ICC GRID'!E359)</f>
        <v>25</v>
      </c>
      <c r="E382" s="18">
        <f>IF(ISBLANK('ICC GRID'!A359),"---",IF('ICC GRID'!D359=0,"",'ICC GRID'!D359))</f>
        <v>0.75</v>
      </c>
      <c r="F382" s="19">
        <f>IF(ISBLANK('ICC GRID'!A359),"---",IF('ICC GRID'!C359=0,"",'ICC GRID'!C359))</f>
        <v>50</v>
      </c>
      <c r="G382" s="47"/>
      <c r="H382" s="48"/>
      <c r="I382" s="32" t="str">
        <f t="shared" si="12"/>
        <v/>
      </c>
      <c r="J382" s="33" t="str">
        <f>IF(ISBLANK('ICC GRID'!A359),"---",IF(G382="","",IF(G382&lt;'ICC GRID'!C359,L382,E382)))</f>
        <v/>
      </c>
      <c r="K382" s="33" t="str">
        <f t="shared" si="13"/>
        <v/>
      </c>
      <c r="L382" s="18">
        <f>IF(ISBLANK('ICC GRID'!A359),"---",IF('ICC GRID'!B359=0,"",'ICC GRID'!B359))</f>
        <v>1.35</v>
      </c>
    </row>
    <row r="383" spans="1:12" ht="15.75" x14ac:dyDescent="0.2">
      <c r="A383" s="28" t="str">
        <f>IF(ISBLANK('ICC GRID'!A360),"---",'ICC GRID'!F360)</f>
        <v>Cornus mas</v>
      </c>
      <c r="B383" s="29"/>
      <c r="C383" s="30" t="str">
        <f>IF(ISBLANK('ICC GRID'!A360),"---",TRIM('ICC GRID'!A360))</f>
        <v>1/4"</v>
      </c>
      <c r="D383" s="31">
        <f>IF(ISBLANK('ICC GRID'!A360),"---",'ICC GRID'!E360)</f>
        <v>25</v>
      </c>
      <c r="E383" s="18">
        <f>IF(ISBLANK('ICC GRID'!A360),"---",IF('ICC GRID'!D360=0,"",'ICC GRID'!D360))</f>
        <v>1.2</v>
      </c>
      <c r="F383" s="19">
        <f>IF(ISBLANK('ICC GRID'!A360),"---",IF('ICC GRID'!C360=0,"",'ICC GRID'!C360))</f>
        <v>50</v>
      </c>
      <c r="G383" s="47"/>
      <c r="H383" s="48"/>
      <c r="I383" s="32" t="str">
        <f t="shared" si="12"/>
        <v/>
      </c>
      <c r="J383" s="33" t="str">
        <f>IF(ISBLANK('ICC GRID'!A360),"---",IF(G383="","",IF(G383&lt;'ICC GRID'!C360,L383,E383)))</f>
        <v/>
      </c>
      <c r="K383" s="33" t="str">
        <f t="shared" si="13"/>
        <v/>
      </c>
      <c r="L383" s="18">
        <f>IF(ISBLANK('ICC GRID'!A360),"---",IF('ICC GRID'!B360=0,"",'ICC GRID'!B360))</f>
        <v>2.1</v>
      </c>
    </row>
    <row r="384" spans="1:12" ht="15.75" x14ac:dyDescent="0.2">
      <c r="A384" s="28" t="str">
        <f>IF(ISBLANK('ICC GRID'!A361),"---",'ICC GRID'!F361)</f>
        <v>Cornus mas</v>
      </c>
      <c r="B384" s="29"/>
      <c r="C384" s="30" t="str">
        <f>IF(ISBLANK('ICC GRID'!A361),"---",TRIM('ICC GRID'!A361))</f>
        <v>3/8"</v>
      </c>
      <c r="D384" s="31">
        <f>IF(ISBLANK('ICC GRID'!A361),"---",'ICC GRID'!E361)</f>
        <v>25</v>
      </c>
      <c r="E384" s="18">
        <f>IF(ISBLANK('ICC GRID'!A361),"---",IF('ICC GRID'!D361=0,"",'ICC GRID'!D361))</f>
        <v>1.25</v>
      </c>
      <c r="F384" s="19">
        <f>IF(ISBLANK('ICC GRID'!A361),"---",IF('ICC GRID'!C361=0,"",'ICC GRID'!C361))</f>
        <v>50</v>
      </c>
      <c r="G384" s="47"/>
      <c r="H384" s="48"/>
      <c r="I384" s="32" t="str">
        <f t="shared" si="12"/>
        <v/>
      </c>
      <c r="J384" s="33" t="str">
        <f>IF(ISBLANK('ICC GRID'!A361),"---",IF(G384="","",IF(G384&lt;'ICC GRID'!C361,L384,E384)))</f>
        <v/>
      </c>
      <c r="K384" s="33" t="str">
        <f t="shared" si="13"/>
        <v/>
      </c>
      <c r="L384" s="18">
        <f>IF(ISBLANK('ICC GRID'!A361),"---",IF('ICC GRID'!B361=0,"",'ICC GRID'!B361))</f>
        <v>2.2000000000000002</v>
      </c>
    </row>
    <row r="385" spans="1:12" ht="15.75" x14ac:dyDescent="0.2">
      <c r="A385" s="28" t="str">
        <f>IF(ISBLANK('ICC GRID'!A362),"---",'ICC GRID'!F362)</f>
        <v>Cornus mas</v>
      </c>
      <c r="B385" s="29"/>
      <c r="C385" s="30" t="str">
        <f>IF(ISBLANK('ICC GRID'!A362),"---",TRIM('ICC GRID'!A362))</f>
        <v>1/2"</v>
      </c>
      <c r="D385" s="31">
        <f>IF(ISBLANK('ICC GRID'!A362),"---",'ICC GRID'!E362)</f>
        <v>10</v>
      </c>
      <c r="E385" s="18">
        <f>IF(ISBLANK('ICC GRID'!A362),"---",IF('ICC GRID'!D362=0,"",'ICC GRID'!D362))</f>
        <v>1.65</v>
      </c>
      <c r="F385" s="19">
        <f>IF(ISBLANK('ICC GRID'!A362),"---",IF('ICC GRID'!C362=0,"",'ICC GRID'!C362))</f>
        <v>50</v>
      </c>
      <c r="G385" s="47"/>
      <c r="H385" s="48"/>
      <c r="I385" s="32" t="str">
        <f t="shared" si="12"/>
        <v/>
      </c>
      <c r="J385" s="33" t="str">
        <f>IF(ISBLANK('ICC GRID'!A362),"---",IF(G385="","",IF(G385&lt;'ICC GRID'!C362,L385,E385)))</f>
        <v/>
      </c>
      <c r="K385" s="33" t="str">
        <f t="shared" si="13"/>
        <v/>
      </c>
      <c r="L385" s="18">
        <f>IF(ISBLANK('ICC GRID'!A362),"---",IF('ICC GRID'!B362=0,"",'ICC GRID'!B362))</f>
        <v>2.9</v>
      </c>
    </row>
    <row r="386" spans="1:12" ht="15.75" x14ac:dyDescent="0.2">
      <c r="A386" s="28" t="str">
        <f>IF(ISBLANK('ICC GRID'!A363),"---",'ICC GRID'!F363)</f>
        <v>Cornus nuttallii</v>
      </c>
      <c r="B386" s="29"/>
      <c r="C386" s="30" t="str">
        <f>IF(ISBLANK('ICC GRID'!A363),"---",TRIM('ICC GRID'!A363))</f>
        <v>LP 1/8"</v>
      </c>
      <c r="D386" s="31">
        <f>IF(ISBLANK('ICC GRID'!A363),"---",'ICC GRID'!E363)</f>
        <v>10</v>
      </c>
      <c r="E386" s="18">
        <f>IF(ISBLANK('ICC GRID'!A363),"---",IF('ICC GRID'!D363=0,"",'ICC GRID'!D363))</f>
        <v>1.75</v>
      </c>
      <c r="F386" s="19">
        <f>IF(ISBLANK('ICC GRID'!A363),"---",IF('ICC GRID'!C363=0,"",'ICC GRID'!C363))</f>
        <v>50</v>
      </c>
      <c r="G386" s="47"/>
      <c r="H386" s="48"/>
      <c r="I386" s="32" t="str">
        <f t="shared" si="12"/>
        <v/>
      </c>
      <c r="J386" s="33" t="str">
        <f>IF(ISBLANK('ICC GRID'!A363),"---",IF(G386="","",IF(G386&lt;'ICC GRID'!C363,L386,E386)))</f>
        <v/>
      </c>
      <c r="K386" s="33" t="str">
        <f t="shared" si="13"/>
        <v/>
      </c>
      <c r="L386" s="18">
        <f>IF(ISBLANK('ICC GRID'!A363),"---",IF('ICC GRID'!B363=0,"",'ICC GRID'!B363))</f>
        <v>2.8</v>
      </c>
    </row>
    <row r="387" spans="1:12" ht="15.75" x14ac:dyDescent="0.2">
      <c r="A387" s="28" t="str">
        <f>IF(ISBLANK('ICC GRID'!A364),"---",'ICC GRID'!F364)</f>
        <v>Cornus nuttallii</v>
      </c>
      <c r="B387" s="29"/>
      <c r="C387" s="30" t="str">
        <f>IF(ISBLANK('ICC GRID'!A364),"---",TRIM('ICC GRID'!A364))</f>
        <v>LP 3/16"</v>
      </c>
      <c r="D387" s="31">
        <f>IF(ISBLANK('ICC GRID'!A364),"---",'ICC GRID'!E364)</f>
        <v>10</v>
      </c>
      <c r="E387" s="18">
        <f>IF(ISBLANK('ICC GRID'!A364),"---",IF('ICC GRID'!D364=0,"",'ICC GRID'!D364))</f>
        <v>2</v>
      </c>
      <c r="F387" s="19">
        <f>IF(ISBLANK('ICC GRID'!A364),"---",IF('ICC GRID'!C364=0,"",'ICC GRID'!C364))</f>
        <v>50</v>
      </c>
      <c r="G387" s="47"/>
      <c r="H387" s="48"/>
      <c r="I387" s="32" t="str">
        <f t="shared" si="12"/>
        <v/>
      </c>
      <c r="J387" s="33" t="str">
        <f>IF(ISBLANK('ICC GRID'!A364),"---",IF(G387="","",IF(G387&lt;'ICC GRID'!C364,L387,E387)))</f>
        <v/>
      </c>
      <c r="K387" s="33" t="str">
        <f t="shared" si="13"/>
        <v/>
      </c>
      <c r="L387" s="18">
        <f>IF(ISBLANK('ICC GRID'!A364),"---",IF('ICC GRID'!B364=0,"",'ICC GRID'!B364))</f>
        <v>3.5</v>
      </c>
    </row>
    <row r="388" spans="1:12" ht="15.75" x14ac:dyDescent="0.2">
      <c r="A388" s="28" t="str">
        <f>IF(ISBLANK('ICC GRID'!A365),"---",'ICC GRID'!F365)</f>
        <v>Cornus nuttallii</v>
      </c>
      <c r="B388" s="29"/>
      <c r="C388" s="30" t="str">
        <f>IF(ISBLANK('ICC GRID'!A365),"---",TRIM('ICC GRID'!A365))</f>
        <v>LP 1/4"</v>
      </c>
      <c r="D388" s="31">
        <f>IF(ISBLANK('ICC GRID'!A365),"---",'ICC GRID'!E365)</f>
        <v>10</v>
      </c>
      <c r="E388" s="18">
        <f>IF(ISBLANK('ICC GRID'!A365),"---",IF('ICC GRID'!D365=0,"",'ICC GRID'!D365))</f>
        <v>2.4</v>
      </c>
      <c r="F388" s="19">
        <f>IF(ISBLANK('ICC GRID'!A365),"---",IF('ICC GRID'!C365=0,"",'ICC GRID'!C365))</f>
        <v>50</v>
      </c>
      <c r="G388" s="47"/>
      <c r="H388" s="48"/>
      <c r="I388" s="32" t="str">
        <f t="shared" si="12"/>
        <v/>
      </c>
      <c r="J388" s="33" t="str">
        <f>IF(ISBLANK('ICC GRID'!A365),"---",IF(G388="","",IF(G388&lt;'ICC GRID'!C365,L388,E388)))</f>
        <v/>
      </c>
      <c r="K388" s="33" t="str">
        <f t="shared" si="13"/>
        <v/>
      </c>
      <c r="L388" s="18">
        <f>IF(ISBLANK('ICC GRID'!A365),"---",IF('ICC GRID'!B365=0,"",'ICC GRID'!B365))</f>
        <v>4.2</v>
      </c>
    </row>
    <row r="389" spans="1:12" ht="15.75" x14ac:dyDescent="0.2">
      <c r="A389" s="28" t="str">
        <f>IF(ISBLANK('ICC GRID'!A366),"---",'ICC GRID'!F366)</f>
        <v>Cornus nuttallii 'Colrigo Giant'</v>
      </c>
      <c r="B389" s="29"/>
      <c r="C389" s="30" t="str">
        <f>IF(ISBLANK('ICC GRID'!A366),"---",TRIM('ICC GRID'!A366))</f>
        <v>3-4'</v>
      </c>
      <c r="D389" s="31">
        <f>IF(ISBLANK('ICC GRID'!A366),"---",'ICC GRID'!E366)</f>
        <v>5</v>
      </c>
      <c r="E389" s="18">
        <f>IF(ISBLANK('ICC GRID'!A366),"---",IF('ICC GRID'!D366=0,"",'ICC GRID'!D366))</f>
        <v>14.25</v>
      </c>
      <c r="F389" s="19">
        <f>IF(ISBLANK('ICC GRID'!A366),"---",IF('ICC GRID'!C366=0,"",'ICC GRID'!C366))</f>
        <v>10</v>
      </c>
      <c r="G389" s="47"/>
      <c r="H389" s="48"/>
      <c r="I389" s="32" t="str">
        <f t="shared" si="12"/>
        <v/>
      </c>
      <c r="J389" s="33" t="str">
        <f>IF(ISBLANK('ICC GRID'!A366),"---",IF(G389="","",IF(G389&lt;'ICC GRID'!C366,L389,E389)))</f>
        <v/>
      </c>
      <c r="K389" s="33" t="str">
        <f t="shared" si="13"/>
        <v/>
      </c>
      <c r="L389" s="18">
        <f>IF(ISBLANK('ICC GRID'!A366),"---",IF('ICC GRID'!B366=0,"",'ICC GRID'!B366))</f>
        <v>24.95</v>
      </c>
    </row>
    <row r="390" spans="1:12" ht="15.75" x14ac:dyDescent="0.2">
      <c r="A390" s="28" t="str">
        <f>IF(ISBLANK('ICC GRID'!A367),"---",'ICC GRID'!F367)</f>
        <v>Cornus officinalis</v>
      </c>
      <c r="B390" s="29"/>
      <c r="C390" s="30" t="str">
        <f>IF(ISBLANK('ICC GRID'!A367),"---",TRIM('ICC GRID'!A367))</f>
        <v>6-12"</v>
      </c>
      <c r="D390" s="31">
        <f>IF(ISBLANK('ICC GRID'!A367),"---",'ICC GRID'!E367)</f>
        <v>25</v>
      </c>
      <c r="E390" s="18">
        <f>IF(ISBLANK('ICC GRID'!A367),"---",IF('ICC GRID'!D367=0,"",'ICC GRID'!D367))</f>
        <v>2.5</v>
      </c>
      <c r="F390" s="19">
        <f>IF(ISBLANK('ICC GRID'!A367),"---",IF('ICC GRID'!C367=0,"",'ICC GRID'!C367))</f>
        <v>50</v>
      </c>
      <c r="G390" s="47"/>
      <c r="H390" s="48"/>
      <c r="I390" s="32" t="str">
        <f t="shared" si="12"/>
        <v/>
      </c>
      <c r="J390" s="33" t="str">
        <f>IF(ISBLANK('ICC GRID'!A367),"---",IF(G390="","",IF(G390&lt;'ICC GRID'!C367,L390,E390)))</f>
        <v/>
      </c>
      <c r="K390" s="33" t="str">
        <f t="shared" si="13"/>
        <v/>
      </c>
      <c r="L390" s="18">
        <f>IF(ISBLANK('ICC GRID'!A367),"---",IF('ICC GRID'!B367=0,"",'ICC GRID'!B367))</f>
        <v>4.4000000000000004</v>
      </c>
    </row>
    <row r="391" spans="1:12" ht="15.75" x14ac:dyDescent="0.2">
      <c r="A391" s="28" t="str">
        <f>IF(ISBLANK('ICC GRID'!A368),"---",'ICC GRID'!F368)</f>
        <v>Cornus officinalis</v>
      </c>
      <c r="B391" s="29"/>
      <c r="C391" s="30" t="str">
        <f>IF(ISBLANK('ICC GRID'!A368),"---",TRIM('ICC GRID'!A368))</f>
        <v>1-2'</v>
      </c>
      <c r="D391" s="31">
        <f>IF(ISBLANK('ICC GRID'!A368),"---",'ICC GRID'!E368)</f>
        <v>25</v>
      </c>
      <c r="E391" s="18">
        <f>IF(ISBLANK('ICC GRID'!A368),"---",IF('ICC GRID'!D368=0,"",'ICC GRID'!D368))</f>
        <v>2.5</v>
      </c>
      <c r="F391" s="19">
        <f>IF(ISBLANK('ICC GRID'!A368),"---",IF('ICC GRID'!C368=0,"",'ICC GRID'!C368))</f>
        <v>50</v>
      </c>
      <c r="G391" s="47"/>
      <c r="H391" s="48"/>
      <c r="I391" s="32" t="str">
        <f t="shared" si="12"/>
        <v/>
      </c>
      <c r="J391" s="33" t="str">
        <f>IF(ISBLANK('ICC GRID'!A368),"---",IF(G391="","",IF(G391&lt;'ICC GRID'!C368,L391,E391)))</f>
        <v/>
      </c>
      <c r="K391" s="33" t="str">
        <f t="shared" si="13"/>
        <v/>
      </c>
      <c r="L391" s="18">
        <f>IF(ISBLANK('ICC GRID'!A368),"---",IF('ICC GRID'!B368=0,"",'ICC GRID'!B368))</f>
        <v>4.4000000000000004</v>
      </c>
    </row>
    <row r="392" spans="1:12" ht="15.75" x14ac:dyDescent="0.2">
      <c r="A392" s="28" t="str">
        <f>IF(ISBLANK('ICC GRID'!A369),"---",'ICC GRID'!F369)</f>
        <v>Cornus sericea (redtwig)</v>
      </c>
      <c r="B392" s="29"/>
      <c r="C392" s="30" t="str">
        <f>IF(ISBLANK('ICC GRID'!A369),"---",TRIM('ICC GRID'!A369))</f>
        <v>1-2'</v>
      </c>
      <c r="D392" s="31">
        <f>IF(ISBLANK('ICC GRID'!A369),"---",'ICC GRID'!E369)</f>
        <v>25</v>
      </c>
      <c r="E392" s="18">
        <f>IF(ISBLANK('ICC GRID'!A369),"---",IF('ICC GRID'!D369=0,"",'ICC GRID'!D369))</f>
        <v>0.7</v>
      </c>
      <c r="F392" s="19">
        <f>IF(ISBLANK('ICC GRID'!A369),"---",IF('ICC GRID'!C369=0,"",'ICC GRID'!C369))</f>
        <v>50</v>
      </c>
      <c r="G392" s="47"/>
      <c r="H392" s="48"/>
      <c r="I392" s="32" t="str">
        <f t="shared" ref="I392:I393" si="14">IF(G392="","",IF(ROUNDUP(G392/D392,0)*D392&lt;&gt;G392,ROUNDUP(G392/D392,0)*D392,G392))</f>
        <v/>
      </c>
      <c r="J392" s="33" t="str">
        <f>IF(ISBLANK('ICC GRID'!A369),"---",IF(G392="","",IF(G392&lt;'ICC GRID'!C369,L392,E392)))</f>
        <v/>
      </c>
      <c r="K392" s="33" t="str">
        <f t="shared" ref="K392:K393" si="15">IF(ISBLANK(G392),"",I392*J392)</f>
        <v/>
      </c>
      <c r="L392" s="18">
        <f>IF(ISBLANK('ICC GRID'!A369),"---",IF('ICC GRID'!B369=0,"",'ICC GRID'!B369))</f>
        <v>1.25</v>
      </c>
    </row>
    <row r="393" spans="1:12" ht="15.75" x14ac:dyDescent="0.2">
      <c r="A393" s="28" t="str">
        <f>IF(ISBLANK('ICC GRID'!A370),"---",'ICC GRID'!F370)</f>
        <v>Cornus sericea (yellowtwig)</v>
      </c>
      <c r="B393" s="29"/>
      <c r="C393" s="30" t="str">
        <f>IF(ISBLANK('ICC GRID'!A370),"---",TRIM('ICC GRID'!A370))</f>
        <v>1-2'</v>
      </c>
      <c r="D393" s="31">
        <f>IF(ISBLANK('ICC GRID'!A370),"---",'ICC GRID'!E370)</f>
        <v>25</v>
      </c>
      <c r="E393" s="18">
        <f>IF(ISBLANK('ICC GRID'!A370),"---",IF('ICC GRID'!D370=0,"",'ICC GRID'!D370))</f>
        <v>0.7</v>
      </c>
      <c r="F393" s="19">
        <f>IF(ISBLANK('ICC GRID'!A370),"---",IF('ICC GRID'!C370=0,"",'ICC GRID'!C370))</f>
        <v>50</v>
      </c>
      <c r="G393" s="47"/>
      <c r="H393" s="48"/>
      <c r="I393" s="32" t="str">
        <f t="shared" si="14"/>
        <v/>
      </c>
      <c r="J393" s="33" t="str">
        <f>IF(ISBLANK('ICC GRID'!A370),"---",IF(G393="","",IF(G393&lt;'ICC GRID'!C370,L393,E393)))</f>
        <v/>
      </c>
      <c r="K393" s="33" t="str">
        <f t="shared" si="15"/>
        <v/>
      </c>
      <c r="L393" s="18">
        <f>IF(ISBLANK('ICC GRID'!A370),"---",IF('ICC GRID'!B370=0,"",'ICC GRID'!B370))</f>
        <v>1.25</v>
      </c>
    </row>
    <row r="394" spans="1:12" ht="15.75" x14ac:dyDescent="0.2">
      <c r="A394" s="28" t="str">
        <f>IF(ISBLANK('ICC GRID'!A371),"---",'ICC GRID'!F371)</f>
        <v>Corylopsis pauciflora - WINTER FLOWERING</v>
      </c>
      <c r="B394" s="29"/>
      <c r="C394" s="30" t="str">
        <f>IF(ISBLANK('ICC GRID'!A371),"---",TRIM('ICC GRID'!A371))</f>
        <v>MP</v>
      </c>
      <c r="D394" s="31">
        <f>IF(ISBLANK('ICC GRID'!A371),"---",'ICC GRID'!E371)</f>
        <v>25</v>
      </c>
      <c r="E394" s="18">
        <f>IF(ISBLANK('ICC GRID'!A371),"---",IF('ICC GRID'!D371=0,"",'ICC GRID'!D371))</f>
        <v>1.3</v>
      </c>
      <c r="F394" s="19">
        <f>IF(ISBLANK('ICC GRID'!A371),"---",IF('ICC GRID'!C371=0,"",'ICC GRID'!C371))</f>
        <v>50</v>
      </c>
      <c r="G394" s="47"/>
      <c r="H394" s="48"/>
      <c r="I394" s="32" t="str">
        <f t="shared" ref="I394:I457" si="16">IF(G394="","",IF(ROUNDUP(G394/D394,0)*D394&lt;&gt;G394,ROUNDUP(G394/D394,0)*D394,G394))</f>
        <v/>
      </c>
      <c r="J394" s="33" t="str">
        <f>IF(ISBLANK('ICC GRID'!A371),"---",IF(G394="","",IF(G394&lt;'ICC GRID'!C371,L394,E394)))</f>
        <v/>
      </c>
      <c r="K394" s="33" t="str">
        <f t="shared" ref="K394:K457" si="17">IF(ISBLANK(G394),"",I394*J394)</f>
        <v/>
      </c>
      <c r="L394" s="18">
        <f>IF(ISBLANK('ICC GRID'!A371),"---",IF('ICC GRID'!B371=0,"",'ICC GRID'!B371))</f>
        <v>2.2999999999999998</v>
      </c>
    </row>
    <row r="395" spans="1:12" ht="15.75" x14ac:dyDescent="0.2">
      <c r="A395" s="28" t="str">
        <f>IF(ISBLANK('ICC GRID'!A372),"---",'ICC GRID'!F372)</f>
        <v>Corylopsis pauciflora - WINTER FLOWERING</v>
      </c>
      <c r="B395" s="29"/>
      <c r="C395" s="30" t="str">
        <f>IF(ISBLANK('ICC GRID'!A372),"---",TRIM('ICC GRID'!A372))</f>
        <v>LP</v>
      </c>
      <c r="D395" s="31">
        <f>IF(ISBLANK('ICC GRID'!A372),"---",'ICC GRID'!E372)</f>
        <v>10</v>
      </c>
      <c r="E395" s="18">
        <f>IF(ISBLANK('ICC GRID'!A372),"---",IF('ICC GRID'!D372=0,"",'ICC GRID'!D372))</f>
        <v>2.4500000000000002</v>
      </c>
      <c r="F395" s="19">
        <f>IF(ISBLANK('ICC GRID'!A372),"---",IF('ICC GRID'!C372=0,"",'ICC GRID'!C372))</f>
        <v>50</v>
      </c>
      <c r="G395" s="47"/>
      <c r="H395" s="48"/>
      <c r="I395" s="32" t="str">
        <f t="shared" si="16"/>
        <v/>
      </c>
      <c r="J395" s="33" t="str">
        <f>IF(ISBLANK('ICC GRID'!A372),"---",IF(G395="","",IF(G395&lt;'ICC GRID'!C372,L395,E395)))</f>
        <v/>
      </c>
      <c r="K395" s="33" t="str">
        <f t="shared" si="17"/>
        <v/>
      </c>
      <c r="L395" s="18">
        <f>IF(ISBLANK('ICC GRID'!A372),"---",IF('ICC GRID'!B372=0,"",'ICC GRID'!B372))</f>
        <v>3.85</v>
      </c>
    </row>
    <row r="396" spans="1:12" ht="15.75" x14ac:dyDescent="0.2">
      <c r="A396" s="28" t="str">
        <f>IF(ISBLANK('ICC GRID'!A373),"---",'ICC GRID'!F373)</f>
        <v>Corylopsis pauciflora - WINTER FLOWERING</v>
      </c>
      <c r="B396" s="29"/>
      <c r="C396" s="30" t="str">
        <f>IF(ISBLANK('ICC GRID'!A373),"---",TRIM('ICC GRID'!A373))</f>
        <v>LT TR</v>
      </c>
      <c r="D396" s="31">
        <f>IF(ISBLANK('ICC GRID'!A373),"---",'ICC GRID'!E373)</f>
        <v>10</v>
      </c>
      <c r="E396" s="18">
        <f>IF(ISBLANK('ICC GRID'!A373),"---",IF('ICC GRID'!D373=0,"",'ICC GRID'!D373))</f>
        <v>3.05</v>
      </c>
      <c r="F396" s="19">
        <f>IF(ISBLANK('ICC GRID'!A373),"---",IF('ICC GRID'!C373=0,"",'ICC GRID'!C373))</f>
        <v>20</v>
      </c>
      <c r="G396" s="47"/>
      <c r="H396" s="48"/>
      <c r="I396" s="32" t="str">
        <f t="shared" si="16"/>
        <v/>
      </c>
      <c r="J396" s="33" t="str">
        <f>IF(ISBLANK('ICC GRID'!A373),"---",IF(G396="","",IF(G396&lt;'ICC GRID'!C373,L396,E396)))</f>
        <v/>
      </c>
      <c r="K396" s="33" t="str">
        <f t="shared" si="17"/>
        <v/>
      </c>
      <c r="L396" s="18">
        <f>IF(ISBLANK('ICC GRID'!A373),"---",IF('ICC GRID'!B373=0,"",'ICC GRID'!B373))</f>
        <v>5.35</v>
      </c>
    </row>
    <row r="397" spans="1:12" ht="15.75" x14ac:dyDescent="0.2">
      <c r="A397" s="28" t="str">
        <f>IF(ISBLANK('ICC GRID'!A374),"---",'ICC GRID'!F374)</f>
        <v>Corylus avellana 'Anny's Compact Red'</v>
      </c>
      <c r="B397" s="29"/>
      <c r="C397" s="30" t="str">
        <f>IF(ISBLANK('ICC GRID'!A374),"---",TRIM('ICC GRID'!A374))</f>
        <v>XP 6-12"</v>
      </c>
      <c r="D397" s="31">
        <f>IF(ISBLANK('ICC GRID'!A374),"---",'ICC GRID'!E374)</f>
        <v>5</v>
      </c>
      <c r="E397" s="18">
        <f>IF(ISBLANK('ICC GRID'!A374),"---",IF('ICC GRID'!D374=0,"",'ICC GRID'!D374))</f>
        <v>10.85</v>
      </c>
      <c r="F397" s="19">
        <f>IF(ISBLANK('ICC GRID'!A374),"---",IF('ICC GRID'!C374=0,"",'ICC GRID'!C374))</f>
        <v>10</v>
      </c>
      <c r="G397" s="47"/>
      <c r="H397" s="48"/>
      <c r="I397" s="32" t="str">
        <f t="shared" si="16"/>
        <v/>
      </c>
      <c r="J397" s="33" t="str">
        <f>IF(ISBLANK('ICC GRID'!A374),"---",IF(G397="","",IF(G397&lt;'ICC GRID'!C374,L397,E397)))</f>
        <v/>
      </c>
      <c r="K397" s="33" t="str">
        <f t="shared" si="17"/>
        <v/>
      </c>
      <c r="L397" s="18">
        <f>IF(ISBLANK('ICC GRID'!A374),"---",IF('ICC GRID'!B374=0,"",'ICC GRID'!B374))</f>
        <v>19</v>
      </c>
    </row>
    <row r="398" spans="1:12" ht="15.75" x14ac:dyDescent="0.2">
      <c r="A398" s="28" t="str">
        <f>IF(ISBLANK('ICC GRID'!A375),"---",'ICC GRID'!F375)</f>
        <v>Corylus avellana 'Contorta'</v>
      </c>
      <c r="B398" s="29"/>
      <c r="C398" s="30" t="str">
        <f>IF(ISBLANK('ICC GRID'!A375),"---",TRIM('ICC GRID'!A375))</f>
        <v>XP TC</v>
      </c>
      <c r="D398" s="31">
        <f>IF(ISBLANK('ICC GRID'!A375),"---",'ICC GRID'!E375)</f>
        <v>5</v>
      </c>
      <c r="E398" s="18">
        <f>IF(ISBLANK('ICC GRID'!A375),"---",IF('ICC GRID'!D375=0,"",'ICC GRID'!D375))</f>
        <v>6.25</v>
      </c>
      <c r="F398" s="19">
        <f>IF(ISBLANK('ICC GRID'!A375),"---",IF('ICC GRID'!C375=0,"",'ICC GRID'!C375))</f>
        <v>20</v>
      </c>
      <c r="G398" s="47"/>
      <c r="H398" s="48"/>
      <c r="I398" s="32" t="str">
        <f t="shared" si="16"/>
        <v/>
      </c>
      <c r="J398" s="33" t="str">
        <f>IF(ISBLANK('ICC GRID'!A375),"---",IF(G398="","",IF(G398&lt;'ICC GRID'!C375,L398,E398)))</f>
        <v/>
      </c>
      <c r="K398" s="33" t="str">
        <f t="shared" si="17"/>
        <v/>
      </c>
      <c r="L398" s="18">
        <f>IF(ISBLANK('ICC GRID'!A375),"---",IF('ICC GRID'!B375=0,"",'ICC GRID'!B375))</f>
        <v>10.95</v>
      </c>
    </row>
    <row r="399" spans="1:12" ht="15.75" x14ac:dyDescent="0.2">
      <c r="A399" s="28" t="str">
        <f>IF(ISBLANK('ICC GRID'!A376),"---",'ICC GRID'!F376)</f>
        <v>Corylus avellana 'Red Dragon' PP 20,694 - RESTISTANT TO EFB</v>
      </c>
      <c r="B399" s="29"/>
      <c r="C399" s="30" t="str">
        <f>IF(ISBLANK('ICC GRID'!A376),"---",TRIM('ICC GRID'!A376))</f>
        <v>XP TC</v>
      </c>
      <c r="D399" s="31">
        <f>IF(ISBLANK('ICC GRID'!A376),"---",'ICC GRID'!E376)</f>
        <v>5</v>
      </c>
      <c r="E399" s="18">
        <f>IF(ISBLANK('ICC GRID'!A376),"---",IF('ICC GRID'!D376=0,"",'ICC GRID'!D376))</f>
        <v>9.3000000000000007</v>
      </c>
      <c r="F399" s="19">
        <f>IF(ISBLANK('ICC GRID'!A376),"---",IF('ICC GRID'!C376=0,"",'ICC GRID'!C376))</f>
        <v>10</v>
      </c>
      <c r="G399" s="47"/>
      <c r="H399" s="48"/>
      <c r="I399" s="32" t="str">
        <f t="shared" si="16"/>
        <v/>
      </c>
      <c r="J399" s="33" t="str">
        <f>IF(ISBLANK('ICC GRID'!A376),"---",IF(G399="","",IF(G399&lt;'ICC GRID'!C376,L399,E399)))</f>
        <v/>
      </c>
      <c r="K399" s="33" t="str">
        <f t="shared" si="17"/>
        <v/>
      </c>
      <c r="L399" s="18">
        <f>IF(ISBLANK('ICC GRID'!A376),"---",IF('ICC GRID'!B376=0,"",'ICC GRID'!B376))</f>
        <v>15.75</v>
      </c>
    </row>
    <row r="400" spans="1:12" ht="15.75" x14ac:dyDescent="0.2">
      <c r="A400" s="28" t="str">
        <f>IF(ISBLANK('ICC GRID'!A377),"---",'ICC GRID'!F377)</f>
        <v>Corylus colurna</v>
      </c>
      <c r="B400" s="29"/>
      <c r="C400" s="30" t="str">
        <f>IF(ISBLANK('ICC GRID'!A377),"---",TRIM('ICC GRID'!A377))</f>
        <v>LP 1/8"</v>
      </c>
      <c r="D400" s="31">
        <f>IF(ISBLANK('ICC GRID'!A377),"---",'ICC GRID'!E377)</f>
        <v>10</v>
      </c>
      <c r="E400" s="18">
        <f>IF(ISBLANK('ICC GRID'!A377),"---",IF('ICC GRID'!D377=0,"",'ICC GRID'!D377))</f>
        <v>1.5</v>
      </c>
      <c r="F400" s="19">
        <f>IF(ISBLANK('ICC GRID'!A377),"---",IF('ICC GRID'!C377=0,"",'ICC GRID'!C377))</f>
        <v>50</v>
      </c>
      <c r="G400" s="47"/>
      <c r="H400" s="48"/>
      <c r="I400" s="32" t="str">
        <f t="shared" si="16"/>
        <v/>
      </c>
      <c r="J400" s="33" t="str">
        <f>IF(ISBLANK('ICC GRID'!A377),"---",IF(G400="","",IF(G400&lt;'ICC GRID'!C377,L400,E400)))</f>
        <v/>
      </c>
      <c r="K400" s="33" t="str">
        <f t="shared" si="17"/>
        <v/>
      </c>
      <c r="L400" s="18">
        <f>IF(ISBLANK('ICC GRID'!A377),"---",IF('ICC GRID'!B377=0,"",'ICC GRID'!B377))</f>
        <v>2.65</v>
      </c>
    </row>
    <row r="401" spans="1:12" ht="15.75" x14ac:dyDescent="0.2">
      <c r="A401" s="28" t="str">
        <f>IF(ISBLANK('ICC GRID'!A378),"---",'ICC GRID'!F378)</f>
        <v>Corylus colurna</v>
      </c>
      <c r="B401" s="29"/>
      <c r="C401" s="30" t="str">
        <f>IF(ISBLANK('ICC GRID'!A378),"---",TRIM('ICC GRID'!A378))</f>
        <v>LP 1/4"</v>
      </c>
      <c r="D401" s="31">
        <f>IF(ISBLANK('ICC GRID'!A378),"---",'ICC GRID'!E378)</f>
        <v>10</v>
      </c>
      <c r="E401" s="18">
        <f>IF(ISBLANK('ICC GRID'!A378),"---",IF('ICC GRID'!D378=0,"",'ICC GRID'!D378))</f>
        <v>2.65</v>
      </c>
      <c r="F401" s="19">
        <f>IF(ISBLANK('ICC GRID'!A378),"---",IF('ICC GRID'!C378=0,"",'ICC GRID'!C378))</f>
        <v>50</v>
      </c>
      <c r="G401" s="47"/>
      <c r="H401" s="48"/>
      <c r="I401" s="32" t="str">
        <f t="shared" si="16"/>
        <v/>
      </c>
      <c r="J401" s="33" t="str">
        <f>IF(ISBLANK('ICC GRID'!A378),"---",IF(G401="","",IF(G401&lt;'ICC GRID'!C378,L401,E401)))</f>
        <v/>
      </c>
      <c r="K401" s="33" t="str">
        <f t="shared" si="17"/>
        <v/>
      </c>
      <c r="L401" s="18">
        <f>IF(ISBLANK('ICC GRID'!A378),"---",IF('ICC GRID'!B378=0,"",'ICC GRID'!B378))</f>
        <v>4.6500000000000004</v>
      </c>
    </row>
    <row r="402" spans="1:12" ht="15.75" x14ac:dyDescent="0.2">
      <c r="A402" s="28" t="str">
        <f>IF(ISBLANK('ICC GRID'!A379),"---",'ICC GRID'!F379)</f>
        <v>Corylus colurna</v>
      </c>
      <c r="B402" s="29"/>
      <c r="C402" s="30" t="str">
        <f>IF(ISBLANK('ICC GRID'!A379),"---",TRIM('ICC GRID'!A379))</f>
        <v>1/8"</v>
      </c>
      <c r="D402" s="31">
        <f>IF(ISBLANK('ICC GRID'!A379),"---",'ICC GRID'!E379)</f>
        <v>25</v>
      </c>
      <c r="E402" s="18">
        <f>IF(ISBLANK('ICC GRID'!A379),"---",IF('ICC GRID'!D379=0,"",'ICC GRID'!D379))</f>
        <v>1.25</v>
      </c>
      <c r="F402" s="19">
        <f>IF(ISBLANK('ICC GRID'!A379),"---",IF('ICC GRID'!C379=0,"",'ICC GRID'!C379))</f>
        <v>50</v>
      </c>
      <c r="G402" s="47"/>
      <c r="H402" s="48"/>
      <c r="I402" s="32" t="str">
        <f t="shared" si="16"/>
        <v/>
      </c>
      <c r="J402" s="33" t="str">
        <f>IF(ISBLANK('ICC GRID'!A379),"---",IF(G402="","",IF(G402&lt;'ICC GRID'!C379,L402,E402)))</f>
        <v/>
      </c>
      <c r="K402" s="33" t="str">
        <f t="shared" si="17"/>
        <v/>
      </c>
      <c r="L402" s="18">
        <f>IF(ISBLANK('ICC GRID'!A379),"---",IF('ICC GRID'!B379=0,"",'ICC GRID'!B379))</f>
        <v>2.25</v>
      </c>
    </row>
    <row r="403" spans="1:12" ht="15.75" x14ac:dyDescent="0.2">
      <c r="A403" s="28" t="str">
        <f>IF(ISBLANK('ICC GRID'!A380),"---",'ICC GRID'!F380)</f>
        <v>Corylus colurna</v>
      </c>
      <c r="B403" s="29"/>
      <c r="C403" s="30" t="str">
        <f>IF(ISBLANK('ICC GRID'!A380),"---",TRIM('ICC GRID'!A380))</f>
        <v>1/4"</v>
      </c>
      <c r="D403" s="31">
        <f>IF(ISBLANK('ICC GRID'!A380),"---",'ICC GRID'!E380)</f>
        <v>25</v>
      </c>
      <c r="E403" s="18">
        <f>IF(ISBLANK('ICC GRID'!A380),"---",IF('ICC GRID'!D380=0,"",'ICC GRID'!D380))</f>
        <v>1.95</v>
      </c>
      <c r="F403" s="19">
        <f>IF(ISBLANK('ICC GRID'!A380),"---",IF('ICC GRID'!C380=0,"",'ICC GRID'!C380))</f>
        <v>50</v>
      </c>
      <c r="G403" s="47"/>
      <c r="H403" s="48"/>
      <c r="I403" s="32" t="str">
        <f t="shared" si="16"/>
        <v/>
      </c>
      <c r="J403" s="33" t="str">
        <f>IF(ISBLANK('ICC GRID'!A380),"---",IF(G403="","",IF(G403&lt;'ICC GRID'!C380,L403,E403)))</f>
        <v/>
      </c>
      <c r="K403" s="33" t="str">
        <f t="shared" si="17"/>
        <v/>
      </c>
      <c r="L403" s="18">
        <f>IF(ISBLANK('ICC GRID'!A380),"---",IF('ICC GRID'!B380=0,"",'ICC GRID'!B380))</f>
        <v>3.5</v>
      </c>
    </row>
    <row r="404" spans="1:12" ht="15.75" x14ac:dyDescent="0.2">
      <c r="A404" s="28" t="str">
        <f>IF(ISBLANK('ICC GRID'!A381),"---",'ICC GRID'!F381)</f>
        <v>Corylus colurna</v>
      </c>
      <c r="B404" s="29"/>
      <c r="C404" s="30" t="str">
        <f>IF(ISBLANK('ICC GRID'!A381),"---",TRIM('ICC GRID'!A381))</f>
        <v>3/8"</v>
      </c>
      <c r="D404" s="31">
        <f>IF(ISBLANK('ICC GRID'!A381),"---",'ICC GRID'!E381)</f>
        <v>25</v>
      </c>
      <c r="E404" s="18">
        <f>IF(ISBLANK('ICC GRID'!A381),"---",IF('ICC GRID'!D381=0,"",'ICC GRID'!D381))</f>
        <v>2.25</v>
      </c>
      <c r="F404" s="19">
        <f>IF(ISBLANK('ICC GRID'!A381),"---",IF('ICC GRID'!C381=0,"",'ICC GRID'!C381))</f>
        <v>50</v>
      </c>
      <c r="G404" s="47"/>
      <c r="H404" s="48"/>
      <c r="I404" s="32" t="str">
        <f t="shared" si="16"/>
        <v/>
      </c>
      <c r="J404" s="33" t="str">
        <f>IF(ISBLANK('ICC GRID'!A381),"---",IF(G404="","",IF(G404&lt;'ICC GRID'!C381,L404,E404)))</f>
        <v/>
      </c>
      <c r="K404" s="33" t="str">
        <f t="shared" si="17"/>
        <v/>
      </c>
      <c r="L404" s="18">
        <f>IF(ISBLANK('ICC GRID'!A381),"---",IF('ICC GRID'!B381=0,"",'ICC GRID'!B381))</f>
        <v>4</v>
      </c>
    </row>
    <row r="405" spans="1:12" ht="15.75" x14ac:dyDescent="0.2">
      <c r="A405" s="28" t="str">
        <f>IF(ISBLANK('ICC GRID'!A382),"---",'ICC GRID'!F382)</f>
        <v>Cotinus coggygria var. purpurea - IMPROVED COLOR FORM</v>
      </c>
      <c r="B405" s="29"/>
      <c r="C405" s="30" t="str">
        <f>IF(ISBLANK('ICC GRID'!A382),"---",TRIM('ICC GRID'!A382))</f>
        <v>1-2'</v>
      </c>
      <c r="D405" s="31">
        <f>IF(ISBLANK('ICC GRID'!A382),"---",'ICC GRID'!E382)</f>
        <v>25</v>
      </c>
      <c r="E405" s="18">
        <f>IF(ISBLANK('ICC GRID'!A382),"---",IF('ICC GRID'!D382=0,"",'ICC GRID'!D382))</f>
        <v>0.95</v>
      </c>
      <c r="F405" s="19">
        <f>IF(ISBLANK('ICC GRID'!A382),"---",IF('ICC GRID'!C382=0,"",'ICC GRID'!C382))</f>
        <v>50</v>
      </c>
      <c r="G405" s="47"/>
      <c r="H405" s="48"/>
      <c r="I405" s="32" t="str">
        <f t="shared" si="16"/>
        <v/>
      </c>
      <c r="J405" s="33" t="str">
        <f>IF(ISBLANK('ICC GRID'!A382),"---",IF(G405="","",IF(G405&lt;'ICC GRID'!C382,L405,E405)))</f>
        <v/>
      </c>
      <c r="K405" s="33" t="str">
        <f t="shared" si="17"/>
        <v/>
      </c>
      <c r="L405" s="18">
        <f>IF(ISBLANK('ICC GRID'!A382),"---",IF('ICC GRID'!B382=0,"",'ICC GRID'!B382))</f>
        <v>1.7</v>
      </c>
    </row>
    <row r="406" spans="1:12" ht="15.75" x14ac:dyDescent="0.2">
      <c r="A406" s="28" t="str">
        <f>IF(ISBLANK('ICC GRID'!A383),"---",'ICC GRID'!F383)</f>
        <v>Cotinus coggygria var. purpurea - IMPROVED COLOR FORM</v>
      </c>
      <c r="B406" s="29"/>
      <c r="C406" s="30" t="str">
        <f>IF(ISBLANK('ICC GRID'!A383),"---",TRIM('ICC GRID'!A383))</f>
        <v>2-3'</v>
      </c>
      <c r="D406" s="31">
        <f>IF(ISBLANK('ICC GRID'!A383),"---",'ICC GRID'!E383)</f>
        <v>25</v>
      </c>
      <c r="E406" s="18">
        <f>IF(ISBLANK('ICC GRID'!A383),"---",IF('ICC GRID'!D383=0,"",'ICC GRID'!D383))</f>
        <v>1.25</v>
      </c>
      <c r="F406" s="19">
        <f>IF(ISBLANK('ICC GRID'!A383),"---",IF('ICC GRID'!C383=0,"",'ICC GRID'!C383))</f>
        <v>50</v>
      </c>
      <c r="G406" s="47"/>
      <c r="H406" s="48"/>
      <c r="I406" s="32" t="str">
        <f t="shared" si="16"/>
        <v/>
      </c>
      <c r="J406" s="33" t="str">
        <f>IF(ISBLANK('ICC GRID'!A383),"---",IF(G406="","",IF(G406&lt;'ICC GRID'!C383,L406,E406)))</f>
        <v/>
      </c>
      <c r="K406" s="33" t="str">
        <f t="shared" si="17"/>
        <v/>
      </c>
      <c r="L406" s="18">
        <f>IF(ISBLANK('ICC GRID'!A383),"---",IF('ICC GRID'!B383=0,"",'ICC GRID'!B383))</f>
        <v>2.2000000000000002</v>
      </c>
    </row>
    <row r="407" spans="1:12" ht="15.75" x14ac:dyDescent="0.2">
      <c r="A407" s="28" t="str">
        <f>IF(ISBLANK('ICC GRID'!A384),"---",'ICC GRID'!F384)</f>
        <v>Cotinus obovatus</v>
      </c>
      <c r="B407" s="29"/>
      <c r="C407" s="30" t="str">
        <f>IF(ISBLANK('ICC GRID'!A384),"---",TRIM('ICC GRID'!A384))</f>
        <v>1-2'</v>
      </c>
      <c r="D407" s="31">
        <f>IF(ISBLANK('ICC GRID'!A384),"---",'ICC GRID'!E384)</f>
        <v>25</v>
      </c>
      <c r="E407" s="18">
        <f>IF(ISBLANK('ICC GRID'!A384),"---",IF('ICC GRID'!D384=0,"",'ICC GRID'!D384))</f>
        <v>1.45</v>
      </c>
      <c r="F407" s="19">
        <f>IF(ISBLANK('ICC GRID'!A384),"---",IF('ICC GRID'!C384=0,"",'ICC GRID'!C384))</f>
        <v>50</v>
      </c>
      <c r="G407" s="47"/>
      <c r="H407" s="48"/>
      <c r="I407" s="32" t="str">
        <f t="shared" si="16"/>
        <v/>
      </c>
      <c r="J407" s="33" t="str">
        <f>IF(ISBLANK('ICC GRID'!A384),"---",IF(G407="","",IF(G407&lt;'ICC GRID'!C384,L407,E407)))</f>
        <v/>
      </c>
      <c r="K407" s="33" t="str">
        <f t="shared" si="17"/>
        <v/>
      </c>
      <c r="L407" s="18">
        <f>IF(ISBLANK('ICC GRID'!A384),"---",IF('ICC GRID'!B384=0,"",'ICC GRID'!B384))</f>
        <v>2.5499999999999998</v>
      </c>
    </row>
    <row r="408" spans="1:12" ht="15.75" x14ac:dyDescent="0.2">
      <c r="A408" s="28" t="str">
        <f>IF(ISBLANK('ICC GRID'!A385),"---",'ICC GRID'!F385)</f>
        <v>Cotinus obovatus</v>
      </c>
      <c r="B408" s="29"/>
      <c r="C408" s="30" t="str">
        <f>IF(ISBLANK('ICC GRID'!A385),"---",TRIM('ICC GRID'!A385))</f>
        <v>2-3'</v>
      </c>
      <c r="D408" s="31">
        <f>IF(ISBLANK('ICC GRID'!A385),"---",'ICC GRID'!E385)</f>
        <v>25</v>
      </c>
      <c r="E408" s="18">
        <f>IF(ISBLANK('ICC GRID'!A385),"---",IF('ICC GRID'!D385=0,"",'ICC GRID'!D385))</f>
        <v>1.7</v>
      </c>
      <c r="F408" s="19">
        <f>IF(ISBLANK('ICC GRID'!A385),"---",IF('ICC GRID'!C385=0,"",'ICC GRID'!C385))</f>
        <v>50</v>
      </c>
      <c r="G408" s="47"/>
      <c r="H408" s="48"/>
      <c r="I408" s="32" t="str">
        <f t="shared" si="16"/>
        <v/>
      </c>
      <c r="J408" s="33" t="str">
        <f>IF(ISBLANK('ICC GRID'!A385),"---",IF(G408="","",IF(G408&lt;'ICC GRID'!C385,L408,E408)))</f>
        <v/>
      </c>
      <c r="K408" s="33" t="str">
        <f t="shared" si="17"/>
        <v/>
      </c>
      <c r="L408" s="18">
        <f>IF(ISBLANK('ICC GRID'!A385),"---",IF('ICC GRID'!B385=0,"",'ICC GRID'!B385))</f>
        <v>3</v>
      </c>
    </row>
    <row r="409" spans="1:12" ht="15.75" x14ac:dyDescent="0.2">
      <c r="A409" s="28" t="str">
        <f>IF(ISBLANK('ICC GRID'!A386),"---",'ICC GRID'!F386)</f>
        <v>Cotinus obovatus</v>
      </c>
      <c r="B409" s="29"/>
      <c r="C409" s="30" t="str">
        <f>IF(ISBLANK('ICC GRID'!A386),"---",TRIM('ICC GRID'!A386))</f>
        <v>3-4'</v>
      </c>
      <c r="D409" s="31">
        <f>IF(ISBLANK('ICC GRID'!A386),"---",'ICC GRID'!E386)</f>
        <v>10</v>
      </c>
      <c r="E409" s="18">
        <f>IF(ISBLANK('ICC GRID'!A386),"---",IF('ICC GRID'!D386=0,"",'ICC GRID'!D386))</f>
        <v>2.35</v>
      </c>
      <c r="F409" s="19">
        <f>IF(ISBLANK('ICC GRID'!A386),"---",IF('ICC GRID'!C386=0,"",'ICC GRID'!C386))</f>
        <v>50</v>
      </c>
      <c r="G409" s="47"/>
      <c r="H409" s="48"/>
      <c r="I409" s="32" t="str">
        <f t="shared" si="16"/>
        <v/>
      </c>
      <c r="J409" s="33" t="str">
        <f>IF(ISBLANK('ICC GRID'!A386),"---",IF(G409="","",IF(G409&lt;'ICC GRID'!C386,L409,E409)))</f>
        <v/>
      </c>
      <c r="K409" s="33" t="str">
        <f t="shared" si="17"/>
        <v/>
      </c>
      <c r="L409" s="18">
        <f>IF(ISBLANK('ICC GRID'!A386),"---",IF('ICC GRID'!B386=0,"",'ICC GRID'!B386))</f>
        <v>4.1500000000000004</v>
      </c>
    </row>
    <row r="410" spans="1:12" ht="15.75" x14ac:dyDescent="0.2">
      <c r="A410" s="28" t="str">
        <f>IF(ISBLANK('ICC GRID'!A387),"---",'ICC GRID'!F387)</f>
        <v>Crataegus ambigua - SUPER DURABLE</v>
      </c>
      <c r="B410" s="29"/>
      <c r="C410" s="30" t="str">
        <f>IF(ISBLANK('ICC GRID'!A387),"---",TRIM('ICC GRID'!A387))</f>
        <v>1-2'</v>
      </c>
      <c r="D410" s="31">
        <f>IF(ISBLANK('ICC GRID'!A387),"---",'ICC GRID'!E387)</f>
        <v>25</v>
      </c>
      <c r="E410" s="18">
        <f>IF(ISBLANK('ICC GRID'!A387),"---",IF('ICC GRID'!D387=0,"",'ICC GRID'!D387))</f>
        <v>1.45</v>
      </c>
      <c r="F410" s="19">
        <f>IF(ISBLANK('ICC GRID'!A387),"---",IF('ICC GRID'!C387=0,"",'ICC GRID'!C387))</f>
        <v>50</v>
      </c>
      <c r="G410" s="47"/>
      <c r="H410" s="48"/>
      <c r="I410" s="32" t="str">
        <f t="shared" si="16"/>
        <v/>
      </c>
      <c r="J410" s="33" t="str">
        <f>IF(ISBLANK('ICC GRID'!A387),"---",IF(G410="","",IF(G410&lt;'ICC GRID'!C387,L410,E410)))</f>
        <v/>
      </c>
      <c r="K410" s="33" t="str">
        <f t="shared" si="17"/>
        <v/>
      </c>
      <c r="L410" s="18">
        <f>IF(ISBLANK('ICC GRID'!A387),"---",IF('ICC GRID'!B387=0,"",'ICC GRID'!B387))</f>
        <v>2.5499999999999998</v>
      </c>
    </row>
    <row r="411" spans="1:12" ht="15.75" x14ac:dyDescent="0.2">
      <c r="A411" s="28" t="str">
        <f>IF(ISBLANK('ICC GRID'!A388),"---",'ICC GRID'!F388)</f>
        <v>Daphne tangutica</v>
      </c>
      <c r="B411" s="29"/>
      <c r="C411" s="30" t="str">
        <f>IF(ISBLANK('ICC GRID'!A388),"---",TRIM('ICC GRID'!A388))</f>
        <v>#1</v>
      </c>
      <c r="D411" s="31">
        <f>IF(ISBLANK('ICC GRID'!A388),"---",'ICC GRID'!E388)</f>
        <v>5</v>
      </c>
      <c r="E411" s="18">
        <f>IF(ISBLANK('ICC GRID'!A388),"---",IF('ICC GRID'!D388=0,"",'ICC GRID'!D388))</f>
        <v>10.5</v>
      </c>
      <c r="F411" s="19">
        <f>IF(ISBLANK('ICC GRID'!A388),"---",IF('ICC GRID'!C388=0,"",'ICC GRID'!C388))</f>
        <v>10</v>
      </c>
      <c r="G411" s="47"/>
      <c r="H411" s="48"/>
      <c r="I411" s="32" t="str">
        <f t="shared" si="16"/>
        <v/>
      </c>
      <c r="J411" s="33" t="str">
        <f>IF(ISBLANK('ICC GRID'!A388),"---",IF(G411="","",IF(G411&lt;'ICC GRID'!C388,L411,E411)))</f>
        <v/>
      </c>
      <c r="K411" s="33" t="str">
        <f t="shared" si="17"/>
        <v/>
      </c>
      <c r="L411" s="18">
        <f>IF(ISBLANK('ICC GRID'!A388),"---",IF('ICC GRID'!B388=0,"",'ICC GRID'!B388))</f>
        <v>18.399999999999999</v>
      </c>
    </row>
    <row r="412" spans="1:12" ht="15.75" x14ac:dyDescent="0.2">
      <c r="A412" s="28" t="str">
        <f>IF(ISBLANK('ICC GRID'!A389),"---",'ICC GRID'!F389)</f>
        <v>Davidia involucrata</v>
      </c>
      <c r="B412" s="29"/>
      <c r="C412" s="30" t="str">
        <f>IF(ISBLANK('ICC GRID'!A389),"---",TRIM('ICC GRID'!A389))</f>
        <v>2-3'</v>
      </c>
      <c r="D412" s="31">
        <f>IF(ISBLANK('ICC GRID'!A389),"---",'ICC GRID'!E389)</f>
        <v>10</v>
      </c>
      <c r="E412" s="18">
        <f>IF(ISBLANK('ICC GRID'!A389),"---",IF('ICC GRID'!D389=0,"",'ICC GRID'!D389))</f>
        <v>7</v>
      </c>
      <c r="F412" s="19">
        <f>IF(ISBLANK('ICC GRID'!A389),"---",IF('ICC GRID'!C389=0,"",'ICC GRID'!C389))</f>
        <v>20</v>
      </c>
      <c r="G412" s="47"/>
      <c r="H412" s="48"/>
      <c r="I412" s="32" t="str">
        <f t="shared" si="16"/>
        <v/>
      </c>
      <c r="J412" s="33" t="str">
        <f>IF(ISBLANK('ICC GRID'!A389),"---",IF(G412="","",IF(G412&lt;'ICC GRID'!C389,L412,E412)))</f>
        <v/>
      </c>
      <c r="K412" s="33" t="str">
        <f t="shared" si="17"/>
        <v/>
      </c>
      <c r="L412" s="18">
        <f>IF(ISBLANK('ICC GRID'!A389),"---",IF('ICC GRID'!B389=0,"",'ICC GRID'!B389))</f>
        <v>12.25</v>
      </c>
    </row>
    <row r="413" spans="1:12" ht="15.75" x14ac:dyDescent="0.2">
      <c r="A413" s="28" t="str">
        <f>IF(ISBLANK('ICC GRID'!A390),"---",'ICC GRID'!F390)</f>
        <v>Davidia involucrata var. vilmoriniana</v>
      </c>
      <c r="B413" s="29"/>
      <c r="C413" s="30" t="str">
        <f>IF(ISBLANK('ICC GRID'!A390),"---",TRIM('ICC GRID'!A390))</f>
        <v>2-3'</v>
      </c>
      <c r="D413" s="31">
        <f>IF(ISBLANK('ICC GRID'!A390),"---",'ICC GRID'!E390)</f>
        <v>10</v>
      </c>
      <c r="E413" s="18">
        <f>IF(ISBLANK('ICC GRID'!A390),"---",IF('ICC GRID'!D390=0,"",'ICC GRID'!D390))</f>
        <v>7</v>
      </c>
      <c r="F413" s="19">
        <f>IF(ISBLANK('ICC GRID'!A390),"---",IF('ICC GRID'!C390=0,"",'ICC GRID'!C390))</f>
        <v>20</v>
      </c>
      <c r="G413" s="47"/>
      <c r="H413" s="48"/>
      <c r="I413" s="32" t="str">
        <f t="shared" si="16"/>
        <v/>
      </c>
      <c r="J413" s="33" t="str">
        <f>IF(ISBLANK('ICC GRID'!A390),"---",IF(G413="","",IF(G413&lt;'ICC GRID'!C390,L413,E413)))</f>
        <v/>
      </c>
      <c r="K413" s="33" t="str">
        <f t="shared" si="17"/>
        <v/>
      </c>
      <c r="L413" s="18">
        <f>IF(ISBLANK('ICC GRID'!A390),"---",IF('ICC GRID'!B390=0,"",'ICC GRID'!B390))</f>
        <v>12.25</v>
      </c>
    </row>
    <row r="414" spans="1:12" ht="15.75" x14ac:dyDescent="0.2">
      <c r="A414" s="28" t="str">
        <f>IF(ISBLANK('ICC GRID'!A391),"---",'ICC GRID'!F391)</f>
        <v>Dichroa febrifuga - SHOWY FRUIT</v>
      </c>
      <c r="B414" s="29"/>
      <c r="C414" s="30" t="str">
        <f>IF(ISBLANK('ICC GRID'!A391),"---",TRIM('ICC GRID'!A391))</f>
        <v>MP RC</v>
      </c>
      <c r="D414" s="31">
        <f>IF(ISBLANK('ICC GRID'!A391),"---",'ICC GRID'!E391)</f>
        <v>25</v>
      </c>
      <c r="E414" s="18">
        <f>IF(ISBLANK('ICC GRID'!A391),"---",IF('ICC GRID'!D391=0,"",'ICC GRID'!D391))</f>
        <v>2</v>
      </c>
      <c r="F414" s="19">
        <f>IF(ISBLANK('ICC GRID'!A391),"---",IF('ICC GRID'!C391=0,"",'ICC GRID'!C391))</f>
        <v>50</v>
      </c>
      <c r="G414" s="47"/>
      <c r="H414" s="48"/>
      <c r="I414" s="32" t="str">
        <f t="shared" si="16"/>
        <v/>
      </c>
      <c r="J414" s="33" t="str">
        <f>IF(ISBLANK('ICC GRID'!A391),"---",IF(G414="","",IF(G414&lt;'ICC GRID'!C391,L414,E414)))</f>
        <v/>
      </c>
      <c r="K414" s="33" t="str">
        <f t="shared" si="17"/>
        <v/>
      </c>
      <c r="L414" s="18">
        <f>IF(ISBLANK('ICC GRID'!A391),"---",IF('ICC GRID'!B391=0,"",'ICC GRID'!B391))</f>
        <v>3.5</v>
      </c>
    </row>
    <row r="415" spans="1:12" ht="15.75" x14ac:dyDescent="0.2">
      <c r="A415" s="28" t="str">
        <f>IF(ISBLANK('ICC GRID'!A392),"---",'ICC GRID'!F392)</f>
        <v>Diospyros lotus</v>
      </c>
      <c r="B415" s="29"/>
      <c r="C415" s="30" t="str">
        <f>IF(ISBLANK('ICC GRID'!A392),"---",TRIM('ICC GRID'!A392))</f>
        <v>1/8"</v>
      </c>
      <c r="D415" s="31">
        <f>IF(ISBLANK('ICC GRID'!A392),"---",'ICC GRID'!E392)</f>
        <v>25</v>
      </c>
      <c r="E415" s="18">
        <f>IF(ISBLANK('ICC GRID'!A392),"---",IF('ICC GRID'!D392=0,"",'ICC GRID'!D392))</f>
        <v>0.65</v>
      </c>
      <c r="F415" s="19">
        <f>IF(ISBLANK('ICC GRID'!A392),"---",IF('ICC GRID'!C392=0,"",'ICC GRID'!C392))</f>
        <v>50</v>
      </c>
      <c r="G415" s="47"/>
      <c r="H415" s="48"/>
      <c r="I415" s="32" t="str">
        <f t="shared" si="16"/>
        <v/>
      </c>
      <c r="J415" s="33" t="str">
        <f>IF(ISBLANK('ICC GRID'!A392),"---",IF(G415="","",IF(G415&lt;'ICC GRID'!C392,L415,E415)))</f>
        <v/>
      </c>
      <c r="K415" s="33" t="str">
        <f t="shared" si="17"/>
        <v/>
      </c>
      <c r="L415" s="18">
        <f>IF(ISBLANK('ICC GRID'!A392),"---",IF('ICC GRID'!B392=0,"",'ICC GRID'!B392))</f>
        <v>1.1499999999999999</v>
      </c>
    </row>
    <row r="416" spans="1:12" ht="15.75" x14ac:dyDescent="0.2">
      <c r="A416" s="28" t="str">
        <f>IF(ISBLANK('ICC GRID'!A393),"---",'ICC GRID'!F393)</f>
        <v>Diospyros lotus</v>
      </c>
      <c r="B416" s="29"/>
      <c r="C416" s="30" t="str">
        <f>IF(ISBLANK('ICC GRID'!A393),"---",TRIM('ICC GRID'!A393))</f>
        <v>3/16"</v>
      </c>
      <c r="D416" s="31">
        <f>IF(ISBLANK('ICC GRID'!A393),"---",'ICC GRID'!E393)</f>
        <v>25</v>
      </c>
      <c r="E416" s="18">
        <f>IF(ISBLANK('ICC GRID'!A393),"---",IF('ICC GRID'!D393=0,"",'ICC GRID'!D393))</f>
        <v>0.9</v>
      </c>
      <c r="F416" s="19">
        <f>IF(ISBLANK('ICC GRID'!A393),"---",IF('ICC GRID'!C393=0,"",'ICC GRID'!C393))</f>
        <v>50</v>
      </c>
      <c r="G416" s="47"/>
      <c r="H416" s="48"/>
      <c r="I416" s="32" t="str">
        <f t="shared" si="16"/>
        <v/>
      </c>
      <c r="J416" s="33" t="str">
        <f>IF(ISBLANK('ICC GRID'!A393),"---",IF(G416="","",IF(G416&lt;'ICC GRID'!C393,L416,E416)))</f>
        <v/>
      </c>
      <c r="K416" s="33" t="str">
        <f t="shared" si="17"/>
        <v/>
      </c>
      <c r="L416" s="18">
        <f>IF(ISBLANK('ICC GRID'!A393),"---",IF('ICC GRID'!B393=0,"",'ICC GRID'!B393))</f>
        <v>1.6</v>
      </c>
    </row>
    <row r="417" spans="1:12" ht="15.75" x14ac:dyDescent="0.2">
      <c r="A417" s="28" t="str">
        <f>IF(ISBLANK('ICC GRID'!A394),"---",'ICC GRID'!F394)</f>
        <v>Diospyros lotus- REDAY TO GRAFT</v>
      </c>
      <c r="B417" s="29"/>
      <c r="C417" s="30" t="str">
        <f>IF(ISBLANK('ICC GRID'!A394),"---",TRIM('ICC GRID'!A394))</f>
        <v>1/4"</v>
      </c>
      <c r="D417" s="31">
        <f>IF(ISBLANK('ICC GRID'!A394),"---",'ICC GRID'!E394)</f>
        <v>25</v>
      </c>
      <c r="E417" s="18">
        <f>IF(ISBLANK('ICC GRID'!A394),"---",IF('ICC GRID'!D394=0,"",'ICC GRID'!D394))</f>
        <v>1.1000000000000001</v>
      </c>
      <c r="F417" s="19">
        <f>IF(ISBLANK('ICC GRID'!A394),"---",IF('ICC GRID'!C394=0,"",'ICC GRID'!C394))</f>
        <v>50</v>
      </c>
      <c r="G417" s="47"/>
      <c r="H417" s="48"/>
      <c r="I417" s="32" t="str">
        <f t="shared" si="16"/>
        <v/>
      </c>
      <c r="J417" s="33" t="str">
        <f>IF(ISBLANK('ICC GRID'!A394),"---",IF(G417="","",IF(G417&lt;'ICC GRID'!C394,L417,E417)))</f>
        <v/>
      </c>
      <c r="K417" s="33" t="str">
        <f t="shared" si="17"/>
        <v/>
      </c>
      <c r="L417" s="18">
        <f>IF(ISBLANK('ICC GRID'!A394),"---",IF('ICC GRID'!B394=0,"",'ICC GRID'!B394))</f>
        <v>1.95</v>
      </c>
    </row>
    <row r="418" spans="1:12" ht="15.75" x14ac:dyDescent="0.2">
      <c r="A418" s="28" t="str">
        <f>IF(ISBLANK('ICC GRID'!A395),"---",'ICC GRID'!F395)</f>
        <v>Diospyros virginiana</v>
      </c>
      <c r="B418" s="29"/>
      <c r="C418" s="30" t="str">
        <f>IF(ISBLANK('ICC GRID'!A395),"---",TRIM('ICC GRID'!A395))</f>
        <v>3/8"</v>
      </c>
      <c r="D418" s="31">
        <f>IF(ISBLANK('ICC GRID'!A395),"---",'ICC GRID'!E395)</f>
        <v>25</v>
      </c>
      <c r="E418" s="18">
        <f>IF(ISBLANK('ICC GRID'!A395),"---",IF('ICC GRID'!D395=0,"",'ICC GRID'!D395))</f>
        <v>1.25</v>
      </c>
      <c r="F418" s="19">
        <f>IF(ISBLANK('ICC GRID'!A395),"---",IF('ICC GRID'!C395=0,"",'ICC GRID'!C395))</f>
        <v>50</v>
      </c>
      <c r="G418" s="47"/>
      <c r="H418" s="48"/>
      <c r="I418" s="32" t="str">
        <f t="shared" si="16"/>
        <v/>
      </c>
      <c r="J418" s="33" t="str">
        <f>IF(ISBLANK('ICC GRID'!A395),"---",IF(G418="","",IF(G418&lt;'ICC GRID'!C395,L418,E418)))</f>
        <v/>
      </c>
      <c r="K418" s="33" t="str">
        <f t="shared" si="17"/>
        <v/>
      </c>
      <c r="L418" s="18">
        <f>IF(ISBLANK('ICC GRID'!A395),"---",IF('ICC GRID'!B395=0,"",'ICC GRID'!B395))</f>
        <v>2.2000000000000002</v>
      </c>
    </row>
    <row r="419" spans="1:12" ht="15.75" x14ac:dyDescent="0.2">
      <c r="A419" s="28" t="str">
        <f>IF(ISBLANK('ICC GRID'!A396),"---",'ICC GRID'!F396)</f>
        <v>Dirca palustris</v>
      </c>
      <c r="B419" s="29"/>
      <c r="C419" s="30" t="str">
        <f>IF(ISBLANK('ICC GRID'!A396),"---",TRIM('ICC GRID'!A396))</f>
        <v>LP</v>
      </c>
      <c r="D419" s="31">
        <f>IF(ISBLANK('ICC GRID'!A396),"---",'ICC GRID'!E396)</f>
        <v>10</v>
      </c>
      <c r="E419" s="18">
        <f>IF(ISBLANK('ICC GRID'!A396),"---",IF('ICC GRID'!D396=0,"",'ICC GRID'!D396))</f>
        <v>9.1</v>
      </c>
      <c r="F419" s="19">
        <f>IF(ISBLANK('ICC GRID'!A396),"---",IF('ICC GRID'!C396=0,"",'ICC GRID'!C396))</f>
        <v>20</v>
      </c>
      <c r="G419" s="47"/>
      <c r="H419" s="48"/>
      <c r="I419" s="32" t="str">
        <f t="shared" si="16"/>
        <v/>
      </c>
      <c r="J419" s="33" t="str">
        <f>IF(ISBLANK('ICC GRID'!A396),"---",IF(G419="","",IF(G419&lt;'ICC GRID'!C396,L419,E419)))</f>
        <v/>
      </c>
      <c r="K419" s="33" t="str">
        <f t="shared" si="17"/>
        <v/>
      </c>
      <c r="L419" s="18">
        <f>IF(ISBLANK('ICC GRID'!A396),"---",IF('ICC GRID'!B396=0,"",'ICC GRID'!B396))</f>
        <v>16.5</v>
      </c>
    </row>
    <row r="420" spans="1:12" ht="15.75" x14ac:dyDescent="0.2">
      <c r="A420" s="28" t="str">
        <f>IF(ISBLANK('ICC GRID'!A397),"---",'ICC GRID'!F397)</f>
        <v>Enkianthus campanulatus</v>
      </c>
      <c r="B420" s="29"/>
      <c r="C420" s="30" t="str">
        <f>IF(ISBLANK('ICC GRID'!A397),"---",TRIM('ICC GRID'!A397))</f>
        <v>MP</v>
      </c>
      <c r="D420" s="31">
        <f>IF(ISBLANK('ICC GRID'!A397),"---",'ICC GRID'!E397)</f>
        <v>25</v>
      </c>
      <c r="E420" s="18">
        <f>IF(ISBLANK('ICC GRID'!A397),"---",IF('ICC GRID'!D397=0,"",'ICC GRID'!D397))</f>
        <v>1.05</v>
      </c>
      <c r="F420" s="19">
        <f>IF(ISBLANK('ICC GRID'!A397),"---",IF('ICC GRID'!C397=0,"",'ICC GRID'!C397))</f>
        <v>50</v>
      </c>
      <c r="G420" s="47"/>
      <c r="H420" s="48"/>
      <c r="I420" s="32" t="str">
        <f t="shared" si="16"/>
        <v/>
      </c>
      <c r="J420" s="33" t="str">
        <f>IF(ISBLANK('ICC GRID'!A397),"---",IF(G420="","",IF(G420&lt;'ICC GRID'!C397,L420,E420)))</f>
        <v/>
      </c>
      <c r="K420" s="33" t="str">
        <f t="shared" si="17"/>
        <v/>
      </c>
      <c r="L420" s="18">
        <f>IF(ISBLANK('ICC GRID'!A397),"---",IF('ICC GRID'!B397=0,"",'ICC GRID'!B397))</f>
        <v>1.85</v>
      </c>
    </row>
    <row r="421" spans="1:12" ht="15.75" x14ac:dyDescent="0.2">
      <c r="A421" s="28" t="str">
        <f>IF(ISBLANK('ICC GRID'!A398),"---",'ICC GRID'!F398)</f>
        <v>Fagus crenata</v>
      </c>
      <c r="B421" s="29"/>
      <c r="C421" s="30" t="str">
        <f>IF(ISBLANK('ICC GRID'!A398),"---",TRIM('ICC GRID'!A398))</f>
        <v>3-4' TR</v>
      </c>
      <c r="D421" s="31">
        <f>IF(ISBLANK('ICC GRID'!A398),"---",'ICC GRID'!E398)</f>
        <v>10</v>
      </c>
      <c r="E421" s="18">
        <f>IF(ISBLANK('ICC GRID'!A398),"---",IF('ICC GRID'!D398=0,"",'ICC GRID'!D398))</f>
        <v>4</v>
      </c>
      <c r="F421" s="19">
        <f>IF(ISBLANK('ICC GRID'!A398),"---",IF('ICC GRID'!C398=0,"",'ICC GRID'!C398))</f>
        <v>20</v>
      </c>
      <c r="G421" s="47"/>
      <c r="H421" s="48"/>
      <c r="I421" s="32" t="str">
        <f t="shared" si="16"/>
        <v/>
      </c>
      <c r="J421" s="33" t="str">
        <f>IF(ISBLANK('ICC GRID'!A398),"---",IF(G421="","",IF(G421&lt;'ICC GRID'!C398,L421,E421)))</f>
        <v/>
      </c>
      <c r="K421" s="33" t="str">
        <f t="shared" si="17"/>
        <v/>
      </c>
      <c r="L421" s="18">
        <f>IF(ISBLANK('ICC GRID'!A398),"---",IF('ICC GRID'!B398=0,"",'ICC GRID'!B398))</f>
        <v>7</v>
      </c>
    </row>
    <row r="422" spans="1:12" ht="15.75" x14ac:dyDescent="0.2">
      <c r="A422" s="28" t="str">
        <f>IF(ISBLANK('ICC GRID'!A399),"---",'ICC GRID'!F399)</f>
        <v>Fagus grandifolia</v>
      </c>
      <c r="B422" s="29"/>
      <c r="C422" s="30" t="str">
        <f>IF(ISBLANK('ICC GRID'!A399),"---",TRIM('ICC GRID'!A399))</f>
        <v>LP 6-12"</v>
      </c>
      <c r="D422" s="31">
        <f>IF(ISBLANK('ICC GRID'!A399),"---",'ICC GRID'!E399)</f>
        <v>10</v>
      </c>
      <c r="E422" s="18">
        <f>IF(ISBLANK('ICC GRID'!A399),"---",IF('ICC GRID'!D399=0,"",'ICC GRID'!D399))</f>
        <v>2.1</v>
      </c>
      <c r="F422" s="19">
        <f>IF(ISBLANK('ICC GRID'!A399),"---",IF('ICC GRID'!C399=0,"",'ICC GRID'!C399))</f>
        <v>50</v>
      </c>
      <c r="G422" s="47"/>
      <c r="H422" s="48"/>
      <c r="I422" s="32" t="str">
        <f t="shared" si="16"/>
        <v/>
      </c>
      <c r="J422" s="33" t="str">
        <f>IF(ISBLANK('ICC GRID'!A399),"---",IF(G422="","",IF(G422&lt;'ICC GRID'!C399,L422,E422)))</f>
        <v/>
      </c>
      <c r="K422" s="33" t="str">
        <f t="shared" si="17"/>
        <v/>
      </c>
      <c r="L422" s="18">
        <f>IF(ISBLANK('ICC GRID'!A399),"---",IF('ICC GRID'!B399=0,"",'ICC GRID'!B399))</f>
        <v>3.4</v>
      </c>
    </row>
    <row r="423" spans="1:12" ht="15.75" x14ac:dyDescent="0.2">
      <c r="A423" s="28" t="str">
        <f>IF(ISBLANK('ICC GRID'!A400),"---",'ICC GRID'!F400)</f>
        <v>Fagus grandifolia</v>
      </c>
      <c r="B423" s="29"/>
      <c r="C423" s="30" t="str">
        <f>IF(ISBLANK('ICC GRID'!A400),"---",TRIM('ICC GRID'!A400))</f>
        <v>LP 1-2'</v>
      </c>
      <c r="D423" s="31">
        <f>IF(ISBLANK('ICC GRID'!A400),"---",'ICC GRID'!E400)</f>
        <v>10</v>
      </c>
      <c r="E423" s="18">
        <f>IF(ISBLANK('ICC GRID'!A400),"---",IF('ICC GRID'!D400=0,"",'ICC GRID'!D400))</f>
        <v>2.9</v>
      </c>
      <c r="F423" s="19">
        <f>IF(ISBLANK('ICC GRID'!A400),"---",IF('ICC GRID'!C400=0,"",'ICC GRID'!C400))</f>
        <v>50</v>
      </c>
      <c r="G423" s="47"/>
      <c r="H423" s="48"/>
      <c r="I423" s="32" t="str">
        <f t="shared" si="16"/>
        <v/>
      </c>
      <c r="J423" s="33" t="str">
        <f>IF(ISBLANK('ICC GRID'!A400),"---",IF(G423="","",IF(G423&lt;'ICC GRID'!C400,L423,E423)))</f>
        <v/>
      </c>
      <c r="K423" s="33" t="str">
        <f t="shared" si="17"/>
        <v/>
      </c>
      <c r="L423" s="18">
        <f>IF(ISBLANK('ICC GRID'!A400),"---",IF('ICC GRID'!B400=0,"",'ICC GRID'!B400))</f>
        <v>5.0999999999999996</v>
      </c>
    </row>
    <row r="424" spans="1:12" ht="15.75" x14ac:dyDescent="0.2">
      <c r="A424" s="28" t="str">
        <f>IF(ISBLANK('ICC GRID'!A401),"---",'ICC GRID'!F401)</f>
        <v>Fagus grandifolia</v>
      </c>
      <c r="B424" s="29"/>
      <c r="C424" s="30" t="str">
        <f>IF(ISBLANK('ICC GRID'!A401),"---",TRIM('ICC GRID'!A401))</f>
        <v>1-2' TR</v>
      </c>
      <c r="D424" s="31">
        <f>IF(ISBLANK('ICC GRID'!A401),"---",'ICC GRID'!E401)</f>
        <v>10</v>
      </c>
      <c r="E424" s="18">
        <f>IF(ISBLANK('ICC GRID'!A401),"---",IF('ICC GRID'!D401=0,"",'ICC GRID'!D401))</f>
        <v>3</v>
      </c>
      <c r="F424" s="19">
        <f>IF(ISBLANK('ICC GRID'!A401),"---",IF('ICC GRID'!C401=0,"",'ICC GRID'!C401))</f>
        <v>50</v>
      </c>
      <c r="G424" s="47"/>
      <c r="H424" s="48"/>
      <c r="I424" s="32" t="str">
        <f t="shared" si="16"/>
        <v/>
      </c>
      <c r="J424" s="33" t="str">
        <f>IF(ISBLANK('ICC GRID'!A401),"---",IF(G424="","",IF(G424&lt;'ICC GRID'!C401,L424,E424)))</f>
        <v/>
      </c>
      <c r="K424" s="33" t="str">
        <f t="shared" si="17"/>
        <v/>
      </c>
      <c r="L424" s="18">
        <f>IF(ISBLANK('ICC GRID'!A401),"---",IF('ICC GRID'!B401=0,"",'ICC GRID'!B401))</f>
        <v>5.25</v>
      </c>
    </row>
    <row r="425" spans="1:12" ht="15.75" x14ac:dyDescent="0.2">
      <c r="A425" s="28" t="str">
        <f>IF(ISBLANK('ICC GRID'!A402),"---",'ICC GRID'!F402)</f>
        <v>Fagus grandifolia</v>
      </c>
      <c r="B425" s="29"/>
      <c r="C425" s="30" t="str">
        <f>IF(ISBLANK('ICC GRID'!A402),"---",TRIM('ICC GRID'!A402))</f>
        <v>2-3' TR</v>
      </c>
      <c r="D425" s="31">
        <f>IF(ISBLANK('ICC GRID'!A402),"---",'ICC GRID'!E402)</f>
        <v>10</v>
      </c>
      <c r="E425" s="18">
        <f>IF(ISBLANK('ICC GRID'!A402),"---",IF('ICC GRID'!D402=0,"",'ICC GRID'!D402))</f>
        <v>3.9</v>
      </c>
      <c r="F425" s="19">
        <f>IF(ISBLANK('ICC GRID'!A402),"---",IF('ICC GRID'!C402=0,"",'ICC GRID'!C402))</f>
        <v>20</v>
      </c>
      <c r="G425" s="47"/>
      <c r="H425" s="48"/>
      <c r="I425" s="32" t="str">
        <f t="shared" si="16"/>
        <v/>
      </c>
      <c r="J425" s="33" t="str">
        <f>IF(ISBLANK('ICC GRID'!A402),"---",IF(G425="","",IF(G425&lt;'ICC GRID'!C402,L425,E425)))</f>
        <v/>
      </c>
      <c r="K425" s="33" t="str">
        <f t="shared" si="17"/>
        <v/>
      </c>
      <c r="L425" s="18">
        <f>IF(ISBLANK('ICC GRID'!A402),"---",IF('ICC GRID'!B402=0,"",'ICC GRID'!B402))</f>
        <v>6.85</v>
      </c>
    </row>
    <row r="426" spans="1:12" ht="15.75" x14ac:dyDescent="0.2">
      <c r="A426" s="28" t="str">
        <f>IF(ISBLANK('ICC GRID'!A403),"---",'ICC GRID'!F403)</f>
        <v>Fagus grandifolia</v>
      </c>
      <c r="B426" s="29"/>
      <c r="C426" s="30" t="str">
        <f>IF(ISBLANK('ICC GRID'!A403),"---",TRIM('ICC GRID'!A403))</f>
        <v>3-4' TR</v>
      </c>
      <c r="D426" s="31">
        <f>IF(ISBLANK('ICC GRID'!A403),"---",'ICC GRID'!E403)</f>
        <v>10</v>
      </c>
      <c r="E426" s="18">
        <f>IF(ISBLANK('ICC GRID'!A403),"---",IF('ICC GRID'!D403=0,"",'ICC GRID'!D403))</f>
        <v>5.45</v>
      </c>
      <c r="F426" s="19">
        <f>IF(ISBLANK('ICC GRID'!A403),"---",IF('ICC GRID'!C403=0,"",'ICC GRID'!C403))</f>
        <v>20</v>
      </c>
      <c r="G426" s="47"/>
      <c r="H426" s="48"/>
      <c r="I426" s="32" t="str">
        <f t="shared" si="16"/>
        <v/>
      </c>
      <c r="J426" s="33" t="str">
        <f>IF(ISBLANK('ICC GRID'!A403),"---",IF(G426="","",IF(G426&lt;'ICC GRID'!C403,L426,E426)))</f>
        <v/>
      </c>
      <c r="K426" s="33" t="str">
        <f t="shared" si="17"/>
        <v/>
      </c>
      <c r="L426" s="18">
        <f>IF(ISBLANK('ICC GRID'!A403),"---",IF('ICC GRID'!B403=0,"",'ICC GRID'!B403))</f>
        <v>9.5500000000000007</v>
      </c>
    </row>
    <row r="427" spans="1:12" ht="15.75" x14ac:dyDescent="0.2">
      <c r="A427" s="28" t="str">
        <f>IF(ISBLANK('ICC GRID'!A404),"---",'ICC GRID'!F404)</f>
        <v>Fagus grandifolia</v>
      </c>
      <c r="B427" s="29"/>
      <c r="C427" s="30" t="str">
        <f>IF(ISBLANK('ICC GRID'!A404),"---",TRIM('ICC GRID'!A404))</f>
        <v>4-5' TR</v>
      </c>
      <c r="D427" s="31">
        <f>IF(ISBLANK('ICC GRID'!A404),"---",'ICC GRID'!E404)</f>
        <v>10</v>
      </c>
      <c r="E427" s="18">
        <f>IF(ISBLANK('ICC GRID'!A404),"---",IF('ICC GRID'!D404=0,"",'ICC GRID'!D404))</f>
        <v>7.05</v>
      </c>
      <c r="F427" s="19">
        <f>IF(ISBLANK('ICC GRID'!A404),"---",IF('ICC GRID'!C404=0,"",'ICC GRID'!C404))</f>
        <v>20</v>
      </c>
      <c r="G427" s="47"/>
      <c r="H427" s="48"/>
      <c r="I427" s="32" t="str">
        <f t="shared" si="16"/>
        <v/>
      </c>
      <c r="J427" s="33" t="str">
        <f>IF(ISBLANK('ICC GRID'!A404),"---",IF(G427="","",IF(G427&lt;'ICC GRID'!C404,L427,E427)))</f>
        <v/>
      </c>
      <c r="K427" s="33" t="str">
        <f t="shared" si="17"/>
        <v/>
      </c>
      <c r="L427" s="18">
        <f>IF(ISBLANK('ICC GRID'!A404),"---",IF('ICC GRID'!B404=0,"",'ICC GRID'!B404))</f>
        <v>12.35</v>
      </c>
    </row>
    <row r="428" spans="1:12" ht="15.75" x14ac:dyDescent="0.2">
      <c r="A428" s="28" t="str">
        <f>IF(ISBLANK('ICC GRID'!A405),"---",'ICC GRID'!F405)</f>
        <v>Fagus sylvatica</v>
      </c>
      <c r="B428" s="29"/>
      <c r="C428" s="30" t="str">
        <f>IF(ISBLANK('ICC GRID'!A405),"---",TRIM('ICC GRID'!A405))</f>
        <v>LP 1/8"</v>
      </c>
      <c r="D428" s="31">
        <f>IF(ISBLANK('ICC GRID'!A405),"---",'ICC GRID'!E405)</f>
        <v>10</v>
      </c>
      <c r="E428" s="18">
        <f>IF(ISBLANK('ICC GRID'!A405),"---",IF('ICC GRID'!D405=0,"",'ICC GRID'!D405))</f>
        <v>1.3</v>
      </c>
      <c r="F428" s="19">
        <f>IF(ISBLANK('ICC GRID'!A405),"---",IF('ICC GRID'!C405=0,"",'ICC GRID'!C405))</f>
        <v>50</v>
      </c>
      <c r="G428" s="47"/>
      <c r="H428" s="48"/>
      <c r="I428" s="32" t="str">
        <f t="shared" si="16"/>
        <v/>
      </c>
      <c r="J428" s="33" t="str">
        <f>IF(ISBLANK('ICC GRID'!A405),"---",IF(G428="","",IF(G428&lt;'ICC GRID'!C405,L428,E428)))</f>
        <v/>
      </c>
      <c r="K428" s="33" t="str">
        <f t="shared" si="17"/>
        <v/>
      </c>
      <c r="L428" s="18">
        <f>IF(ISBLANK('ICC GRID'!A405),"---",IF('ICC GRID'!B405=0,"",'ICC GRID'!B405))</f>
        <v>2.2999999999999998</v>
      </c>
    </row>
    <row r="429" spans="1:12" ht="15.75" x14ac:dyDescent="0.2">
      <c r="A429" s="28" t="str">
        <f>IF(ISBLANK('ICC GRID'!A406),"---",'ICC GRID'!F406)</f>
        <v>Fagus sylvatica- READY TO GRAFT</v>
      </c>
      <c r="B429" s="29"/>
      <c r="C429" s="30" t="str">
        <f>IF(ISBLANK('ICC GRID'!A406),"---",TRIM('ICC GRID'!A406))</f>
        <v>LP 3/16"</v>
      </c>
      <c r="D429" s="31">
        <f>IF(ISBLANK('ICC GRID'!A406),"---",'ICC GRID'!E406)</f>
        <v>10</v>
      </c>
      <c r="E429" s="18">
        <f>IF(ISBLANK('ICC GRID'!A406),"---",IF('ICC GRID'!D406=0,"",'ICC GRID'!D406))</f>
        <v>1.5</v>
      </c>
      <c r="F429" s="19">
        <f>IF(ISBLANK('ICC GRID'!A406),"---",IF('ICC GRID'!C406=0,"",'ICC GRID'!C406))</f>
        <v>50</v>
      </c>
      <c r="G429" s="47"/>
      <c r="H429" s="48"/>
      <c r="I429" s="32" t="str">
        <f t="shared" si="16"/>
        <v/>
      </c>
      <c r="J429" s="33" t="str">
        <f>IF(ISBLANK('ICC GRID'!A406),"---",IF(G429="","",IF(G429&lt;'ICC GRID'!C406,L429,E429)))</f>
        <v/>
      </c>
      <c r="K429" s="33" t="str">
        <f t="shared" si="17"/>
        <v/>
      </c>
      <c r="L429" s="18">
        <f>IF(ISBLANK('ICC GRID'!A406),"---",IF('ICC GRID'!B406=0,"",'ICC GRID'!B406))</f>
        <v>2.65</v>
      </c>
    </row>
    <row r="430" spans="1:12" ht="15.75" x14ac:dyDescent="0.2">
      <c r="A430" s="28" t="str">
        <f>IF(ISBLANK('ICC GRID'!A407),"---",'ICC GRID'!F407)</f>
        <v>Fagus sylvatica- READY TO GRAFT</v>
      </c>
      <c r="B430" s="29"/>
      <c r="C430" s="30" t="str">
        <f>IF(ISBLANK('ICC GRID'!A407),"---",TRIM('ICC GRID'!A407))</f>
        <v>LP 1/4"</v>
      </c>
      <c r="D430" s="31">
        <f>IF(ISBLANK('ICC GRID'!A407),"---",'ICC GRID'!E407)</f>
        <v>10</v>
      </c>
      <c r="E430" s="18">
        <f>IF(ISBLANK('ICC GRID'!A407),"---",IF('ICC GRID'!D407=0,"",'ICC GRID'!D407))</f>
        <v>1.75</v>
      </c>
      <c r="F430" s="19">
        <f>IF(ISBLANK('ICC GRID'!A407),"---",IF('ICC GRID'!C407=0,"",'ICC GRID'!C407))</f>
        <v>50</v>
      </c>
      <c r="G430" s="47"/>
      <c r="H430" s="48"/>
      <c r="I430" s="32" t="str">
        <f t="shared" si="16"/>
        <v/>
      </c>
      <c r="J430" s="33" t="str">
        <f>IF(ISBLANK('ICC GRID'!A407),"---",IF(G430="","",IF(G430&lt;'ICC GRID'!C407,L430,E430)))</f>
        <v/>
      </c>
      <c r="K430" s="33" t="str">
        <f t="shared" si="17"/>
        <v/>
      </c>
      <c r="L430" s="18">
        <f>IF(ISBLANK('ICC GRID'!A407),"---",IF('ICC GRID'!B407=0,"",'ICC GRID'!B407))</f>
        <v>3.1</v>
      </c>
    </row>
    <row r="431" spans="1:12" ht="15.75" x14ac:dyDescent="0.2">
      <c r="A431" s="28" t="str">
        <f>IF(ISBLANK('ICC GRID'!A408),"---",'ICC GRID'!F408)</f>
        <v>Fagus sylvatica</v>
      </c>
      <c r="B431" s="29"/>
      <c r="C431" s="30" t="str">
        <f>IF(ISBLANK('ICC GRID'!A408),"---",TRIM('ICC GRID'!A408))</f>
        <v>LP 3/8"</v>
      </c>
      <c r="D431" s="31">
        <f>IF(ISBLANK('ICC GRID'!A408),"---",'ICC GRID'!E408)</f>
        <v>10</v>
      </c>
      <c r="E431" s="18">
        <f>IF(ISBLANK('ICC GRID'!A408),"---",IF('ICC GRID'!D408=0,"",'ICC GRID'!D408))</f>
        <v>2</v>
      </c>
      <c r="F431" s="19">
        <f>IF(ISBLANK('ICC GRID'!A408),"---",IF('ICC GRID'!C408=0,"",'ICC GRID'!C408))</f>
        <v>50</v>
      </c>
      <c r="G431" s="47"/>
      <c r="H431" s="48"/>
      <c r="I431" s="32" t="str">
        <f t="shared" si="16"/>
        <v/>
      </c>
      <c r="J431" s="33" t="str">
        <f>IF(ISBLANK('ICC GRID'!A408),"---",IF(G431="","",IF(G431&lt;'ICC GRID'!C408,L431,E431)))</f>
        <v/>
      </c>
      <c r="K431" s="33" t="str">
        <f t="shared" si="17"/>
        <v/>
      </c>
      <c r="L431" s="18">
        <f>IF(ISBLANK('ICC GRID'!A408),"---",IF('ICC GRID'!B408=0,"",'ICC GRID'!B408))</f>
        <v>3.5</v>
      </c>
    </row>
    <row r="432" spans="1:12" ht="15.75" x14ac:dyDescent="0.2">
      <c r="A432" s="28" t="str">
        <f>IF(ISBLANK('ICC GRID'!A409),"---",'ICC GRID'!F409)</f>
        <v>Fagus sylvatica</v>
      </c>
      <c r="B432" s="29"/>
      <c r="C432" s="30" t="str">
        <f>IF(ISBLANK('ICC GRID'!A409),"---",TRIM('ICC GRID'!A409))</f>
        <v>1/8"</v>
      </c>
      <c r="D432" s="31">
        <f>IF(ISBLANK('ICC GRID'!A409),"---",'ICC GRID'!E409)</f>
        <v>25</v>
      </c>
      <c r="E432" s="18">
        <f>IF(ISBLANK('ICC GRID'!A409),"---",IF('ICC GRID'!D409=0,"",'ICC GRID'!D409))</f>
        <v>0.75</v>
      </c>
      <c r="F432" s="19">
        <f>IF(ISBLANK('ICC GRID'!A409),"---",IF('ICC GRID'!C409=0,"",'ICC GRID'!C409))</f>
        <v>50</v>
      </c>
      <c r="G432" s="47"/>
      <c r="H432" s="48"/>
      <c r="I432" s="32" t="str">
        <f t="shared" si="16"/>
        <v/>
      </c>
      <c r="J432" s="33" t="str">
        <f>IF(ISBLANK('ICC GRID'!A409),"---",IF(G432="","",IF(G432&lt;'ICC GRID'!C409,L432,E432)))</f>
        <v/>
      </c>
      <c r="K432" s="33" t="str">
        <f t="shared" si="17"/>
        <v/>
      </c>
      <c r="L432" s="18">
        <f>IF(ISBLANK('ICC GRID'!A409),"---",IF('ICC GRID'!B409=0,"",'ICC GRID'!B409))</f>
        <v>1.35</v>
      </c>
    </row>
    <row r="433" spans="1:12" ht="15.75" x14ac:dyDescent="0.2">
      <c r="A433" s="28" t="str">
        <f>IF(ISBLANK('ICC GRID'!A410),"---",'ICC GRID'!F410)</f>
        <v>Fagus sylvatica</v>
      </c>
      <c r="B433" s="29"/>
      <c r="C433" s="30" t="str">
        <f>IF(ISBLANK('ICC GRID'!A410),"---",TRIM('ICC GRID'!A410))</f>
        <v>3/16"</v>
      </c>
      <c r="D433" s="31">
        <f>IF(ISBLANK('ICC GRID'!A410),"---",'ICC GRID'!E410)</f>
        <v>25</v>
      </c>
      <c r="E433" s="18">
        <f>IF(ISBLANK('ICC GRID'!A410),"---",IF('ICC GRID'!D410=0,"",'ICC GRID'!D410))</f>
        <v>0.85</v>
      </c>
      <c r="F433" s="19">
        <f>IF(ISBLANK('ICC GRID'!A410),"---",IF('ICC GRID'!C410=0,"",'ICC GRID'!C410))</f>
        <v>50</v>
      </c>
      <c r="G433" s="47"/>
      <c r="H433" s="48"/>
      <c r="I433" s="32" t="str">
        <f t="shared" si="16"/>
        <v/>
      </c>
      <c r="J433" s="33" t="str">
        <f>IF(ISBLANK('ICC GRID'!A410),"---",IF(G433="","",IF(G433&lt;'ICC GRID'!C410,L433,E433)))</f>
        <v/>
      </c>
      <c r="K433" s="33" t="str">
        <f t="shared" si="17"/>
        <v/>
      </c>
      <c r="L433" s="18">
        <f>IF(ISBLANK('ICC GRID'!A410),"---",IF('ICC GRID'!B410=0,"",'ICC GRID'!B410))</f>
        <v>1.5</v>
      </c>
    </row>
    <row r="434" spans="1:12" ht="15.75" x14ac:dyDescent="0.2">
      <c r="A434" s="28" t="str">
        <f>IF(ISBLANK('ICC GRID'!A411),"---",'ICC GRID'!F411)</f>
        <v>Fagus sylvatica- READY TO GRAFT</v>
      </c>
      <c r="B434" s="29"/>
      <c r="C434" s="30" t="str">
        <f>IF(ISBLANK('ICC GRID'!A411),"---",TRIM('ICC GRID'!A411))</f>
        <v>1/4"</v>
      </c>
      <c r="D434" s="31">
        <f>IF(ISBLANK('ICC GRID'!A411),"---",'ICC GRID'!E411)</f>
        <v>25</v>
      </c>
      <c r="E434" s="18">
        <f>IF(ISBLANK('ICC GRID'!A411),"---",IF('ICC GRID'!D411=0,"",'ICC GRID'!D411))</f>
        <v>1.2</v>
      </c>
      <c r="F434" s="19">
        <f>IF(ISBLANK('ICC GRID'!A411),"---",IF('ICC GRID'!C411=0,"",'ICC GRID'!C411))</f>
        <v>50</v>
      </c>
      <c r="G434" s="47"/>
      <c r="H434" s="48"/>
      <c r="I434" s="32" t="str">
        <f t="shared" si="16"/>
        <v/>
      </c>
      <c r="J434" s="33" t="str">
        <f>IF(ISBLANK('ICC GRID'!A411),"---",IF(G434="","",IF(G434&lt;'ICC GRID'!C411,L434,E434)))</f>
        <v/>
      </c>
      <c r="K434" s="33" t="str">
        <f t="shared" si="17"/>
        <v/>
      </c>
      <c r="L434" s="18">
        <f>IF(ISBLANK('ICC GRID'!A411),"---",IF('ICC GRID'!B411=0,"",'ICC GRID'!B411))</f>
        <v>2.1</v>
      </c>
    </row>
    <row r="435" spans="1:12" ht="15.75" x14ac:dyDescent="0.2">
      <c r="A435" s="28" t="str">
        <f>IF(ISBLANK('ICC GRID'!A412),"---",'ICC GRID'!F412)</f>
        <v>Fagus sylvatica</v>
      </c>
      <c r="B435" s="29"/>
      <c r="C435" s="30" t="str">
        <f>IF(ISBLANK('ICC GRID'!A412),"---",TRIM('ICC GRID'!A412))</f>
        <v>1-2' LOW BRCH HEDGE</v>
      </c>
      <c r="D435" s="31">
        <f>IF(ISBLANK('ICC GRID'!A412),"---",'ICC GRID'!E412)</f>
        <v>10</v>
      </c>
      <c r="E435" s="18">
        <f>IF(ISBLANK('ICC GRID'!A412),"---",IF('ICC GRID'!D412=0,"",'ICC GRID'!D412))</f>
        <v>3.75</v>
      </c>
      <c r="F435" s="19">
        <f>IF(ISBLANK('ICC GRID'!A412),"---",IF('ICC GRID'!C412=0,"",'ICC GRID'!C412))</f>
        <v>20</v>
      </c>
      <c r="G435" s="47"/>
      <c r="H435" s="48"/>
      <c r="I435" s="32" t="str">
        <f t="shared" si="16"/>
        <v/>
      </c>
      <c r="J435" s="33" t="str">
        <f>IF(ISBLANK('ICC GRID'!A412),"---",IF(G435="","",IF(G435&lt;'ICC GRID'!C412,L435,E435)))</f>
        <v/>
      </c>
      <c r="K435" s="33" t="str">
        <f t="shared" si="17"/>
        <v/>
      </c>
      <c r="L435" s="18">
        <f>IF(ISBLANK('ICC GRID'!A412),"---",IF('ICC GRID'!B412=0,"",'ICC GRID'!B412))</f>
        <v>8.35</v>
      </c>
    </row>
    <row r="436" spans="1:12" ht="15.75" x14ac:dyDescent="0.2">
      <c r="A436" s="28" t="str">
        <f>IF(ISBLANK('ICC GRID'!A413),"---",'ICC GRID'!F413)</f>
        <v>Fagus sylvatica 'Riversii'</v>
      </c>
      <c r="B436" s="29"/>
      <c r="C436" s="30" t="str">
        <f>IF(ISBLANK('ICC GRID'!A413),"---",TRIM('ICC GRID'!A413))</f>
        <v>3-4'</v>
      </c>
      <c r="D436" s="31">
        <f>IF(ISBLANK('ICC GRID'!A413),"---",'ICC GRID'!E413)</f>
        <v>5</v>
      </c>
      <c r="E436" s="18">
        <f>IF(ISBLANK('ICC GRID'!A413),"---",IF('ICC GRID'!D413=0,"",'ICC GRID'!D413))</f>
        <v>16.55</v>
      </c>
      <c r="F436" s="19">
        <f>IF(ISBLANK('ICC GRID'!A413),"---",IF('ICC GRID'!C413=0,"",'ICC GRID'!C413))</f>
        <v>10</v>
      </c>
      <c r="G436" s="47"/>
      <c r="H436" s="48"/>
      <c r="I436" s="32" t="str">
        <f t="shared" si="16"/>
        <v/>
      </c>
      <c r="J436" s="33" t="str">
        <f>IF(ISBLANK('ICC GRID'!A413),"---",IF(G436="","",IF(G436&lt;'ICC GRID'!C413,L436,E436)))</f>
        <v/>
      </c>
      <c r="K436" s="33" t="str">
        <f t="shared" si="17"/>
        <v/>
      </c>
      <c r="L436" s="18">
        <f>IF(ISBLANK('ICC GRID'!A413),"---",IF('ICC GRID'!B413=0,"",'ICC GRID'!B413))</f>
        <v>29</v>
      </c>
    </row>
    <row r="437" spans="1:12" ht="15.75" x14ac:dyDescent="0.2">
      <c r="A437" s="28" t="str">
        <f>IF(ISBLANK('ICC GRID'!A414),"---",'ICC GRID'!F414)</f>
        <v>Fagus sylvatica 'Riversii'</v>
      </c>
      <c r="B437" s="29"/>
      <c r="C437" s="30" t="str">
        <f>IF(ISBLANK('ICC GRID'!A414),"---",TRIM('ICC GRID'!A414))</f>
        <v>4-5'</v>
      </c>
      <c r="D437" s="31">
        <f>IF(ISBLANK('ICC GRID'!A414),"---",'ICC GRID'!E414)</f>
        <v>5</v>
      </c>
      <c r="E437" s="18">
        <f>IF(ISBLANK('ICC GRID'!A414),"---",IF('ICC GRID'!D414=0,"",'ICC GRID'!D414))</f>
        <v>18.75</v>
      </c>
      <c r="F437" s="19">
        <f>IF(ISBLANK('ICC GRID'!A414),"---",IF('ICC GRID'!C414=0,"",'ICC GRID'!C414))</f>
        <v>10</v>
      </c>
      <c r="G437" s="47"/>
      <c r="H437" s="48"/>
      <c r="I437" s="32" t="str">
        <f t="shared" si="16"/>
        <v/>
      </c>
      <c r="J437" s="33" t="str">
        <f>IF(ISBLANK('ICC GRID'!A414),"---",IF(G437="","",IF(G437&lt;'ICC GRID'!C414,L437,E437)))</f>
        <v/>
      </c>
      <c r="K437" s="33" t="str">
        <f t="shared" si="17"/>
        <v/>
      </c>
      <c r="L437" s="18">
        <f>IF(ISBLANK('ICC GRID'!A414),"---",IF('ICC GRID'!B414=0,"",'ICC GRID'!B414))</f>
        <v>32.85</v>
      </c>
    </row>
    <row r="438" spans="1:12" ht="15.75" x14ac:dyDescent="0.2">
      <c r="A438" s="28" t="str">
        <f>IF(ISBLANK('ICC GRID'!A415),"---",'ICC GRID'!F415)</f>
        <v>Fagus sylvatica 'Rohan Obelisk'</v>
      </c>
      <c r="B438" s="29"/>
      <c r="C438" s="30" t="str">
        <f>IF(ISBLANK('ICC GRID'!A415),"---",TRIM('ICC GRID'!A415))</f>
        <v>3-4'</v>
      </c>
      <c r="D438" s="31">
        <f>IF(ISBLANK('ICC GRID'!A415),"---",'ICC GRID'!E415)</f>
        <v>5</v>
      </c>
      <c r="E438" s="18">
        <f>IF(ISBLANK('ICC GRID'!A415),"---",IF('ICC GRID'!D415=0,"",'ICC GRID'!D415))</f>
        <v>16.55</v>
      </c>
      <c r="F438" s="19">
        <f>IF(ISBLANK('ICC GRID'!A415),"---",IF('ICC GRID'!C415=0,"",'ICC GRID'!C415))</f>
        <v>10</v>
      </c>
      <c r="G438" s="47"/>
      <c r="H438" s="48"/>
      <c r="I438" s="32" t="str">
        <f t="shared" si="16"/>
        <v/>
      </c>
      <c r="J438" s="33" t="str">
        <f>IF(ISBLANK('ICC GRID'!A415),"---",IF(G438="","",IF(G438&lt;'ICC GRID'!C415,L438,E438)))</f>
        <v/>
      </c>
      <c r="K438" s="33" t="str">
        <f t="shared" si="17"/>
        <v/>
      </c>
      <c r="L438" s="18">
        <f>IF(ISBLANK('ICC GRID'!A415),"---",IF('ICC GRID'!B415=0,"",'ICC GRID'!B415))</f>
        <v>29</v>
      </c>
    </row>
    <row r="439" spans="1:12" ht="15.75" x14ac:dyDescent="0.2">
      <c r="A439" s="28" t="str">
        <f>IF(ISBLANK('ICC GRID'!A416),"---",'ICC GRID'!F416)</f>
        <v>Fagus sylvatica 'Rohan Obelisk'</v>
      </c>
      <c r="B439" s="29"/>
      <c r="C439" s="30" t="str">
        <f>IF(ISBLANK('ICC GRID'!A416),"---",TRIM('ICC GRID'!A416))</f>
        <v>4-5'</v>
      </c>
      <c r="D439" s="31">
        <f>IF(ISBLANK('ICC GRID'!A416),"---",'ICC GRID'!E416)</f>
        <v>5</v>
      </c>
      <c r="E439" s="18">
        <f>IF(ISBLANK('ICC GRID'!A416),"---",IF('ICC GRID'!D416=0,"",'ICC GRID'!D416))</f>
        <v>18.75</v>
      </c>
      <c r="F439" s="19">
        <f>IF(ISBLANK('ICC GRID'!A416),"---",IF('ICC GRID'!C416=0,"",'ICC GRID'!C416))</f>
        <v>10</v>
      </c>
      <c r="G439" s="47"/>
      <c r="H439" s="48"/>
      <c r="I439" s="32" t="str">
        <f t="shared" si="16"/>
        <v/>
      </c>
      <c r="J439" s="33" t="str">
        <f>IF(ISBLANK('ICC GRID'!A416),"---",IF(G439="","",IF(G439&lt;'ICC GRID'!C416,L439,E439)))</f>
        <v/>
      </c>
      <c r="K439" s="33" t="str">
        <f t="shared" si="17"/>
        <v/>
      </c>
      <c r="L439" s="18">
        <f>IF(ISBLANK('ICC GRID'!A416),"---",IF('ICC GRID'!B416=0,"",'ICC GRID'!B416))</f>
        <v>32.85</v>
      </c>
    </row>
    <row r="440" spans="1:12" ht="15.75" x14ac:dyDescent="0.2">
      <c r="A440" s="28" t="str">
        <f>IF(ISBLANK('ICC GRID'!A417),"---",'ICC GRID'!F417)</f>
        <v>Fagus sylvatica 'Roseomarginata'</v>
      </c>
      <c r="B440" s="29"/>
      <c r="C440" s="30" t="str">
        <f>IF(ISBLANK('ICC GRID'!A417),"---",TRIM('ICC GRID'!A417))</f>
        <v>1-2'</v>
      </c>
      <c r="D440" s="31">
        <f>IF(ISBLANK('ICC GRID'!A417),"---",'ICC GRID'!E417)</f>
        <v>5</v>
      </c>
      <c r="E440" s="18">
        <f>IF(ISBLANK('ICC GRID'!A417),"---",IF('ICC GRID'!D417=0,"",'ICC GRID'!D417))</f>
        <v>12.15</v>
      </c>
      <c r="F440" s="19">
        <f>IF(ISBLANK('ICC GRID'!A417),"---",IF('ICC GRID'!C417=0,"",'ICC GRID'!C417))</f>
        <v>10</v>
      </c>
      <c r="G440" s="47"/>
      <c r="H440" s="48"/>
      <c r="I440" s="32" t="str">
        <f t="shared" si="16"/>
        <v/>
      </c>
      <c r="J440" s="33" t="str">
        <f>IF(ISBLANK('ICC GRID'!A417),"---",IF(G440="","",IF(G440&lt;'ICC GRID'!C417,L440,E440)))</f>
        <v/>
      </c>
      <c r="K440" s="33" t="str">
        <f t="shared" si="17"/>
        <v/>
      </c>
      <c r="L440" s="18">
        <f>IF(ISBLANK('ICC GRID'!A417),"---",IF('ICC GRID'!B417=0,"",'ICC GRID'!B417))</f>
        <v>21.3</v>
      </c>
    </row>
    <row r="441" spans="1:12" ht="15.75" x14ac:dyDescent="0.2">
      <c r="A441" s="28" t="str">
        <f>IF(ISBLANK('ICC GRID'!A418),"---",'ICC GRID'!F418)</f>
        <v>Fagus sylvatica 'Roseomarginata'</v>
      </c>
      <c r="B441" s="29"/>
      <c r="C441" s="30" t="str">
        <f>IF(ISBLANK('ICC GRID'!A418),"---",TRIM('ICC GRID'!A418))</f>
        <v>2-3'</v>
      </c>
      <c r="D441" s="31">
        <f>IF(ISBLANK('ICC GRID'!A418),"---",'ICC GRID'!E418)</f>
        <v>5</v>
      </c>
      <c r="E441" s="18">
        <f>IF(ISBLANK('ICC GRID'!A418),"---",IF('ICC GRID'!D418=0,"",'ICC GRID'!D418))</f>
        <v>14.35</v>
      </c>
      <c r="F441" s="19">
        <f>IF(ISBLANK('ICC GRID'!A418),"---",IF('ICC GRID'!C418=0,"",'ICC GRID'!C418))</f>
        <v>10</v>
      </c>
      <c r="G441" s="47"/>
      <c r="H441" s="48"/>
      <c r="I441" s="32" t="str">
        <f t="shared" si="16"/>
        <v/>
      </c>
      <c r="J441" s="33" t="str">
        <f>IF(ISBLANK('ICC GRID'!A418),"---",IF(G441="","",IF(G441&lt;'ICC GRID'!C418,L441,E441)))</f>
        <v/>
      </c>
      <c r="K441" s="33" t="str">
        <f t="shared" si="17"/>
        <v/>
      </c>
      <c r="L441" s="18">
        <f>IF(ISBLANK('ICC GRID'!A418),"---",IF('ICC GRID'!B418=0,"",'ICC GRID'!B418))</f>
        <v>25.15</v>
      </c>
    </row>
    <row r="442" spans="1:12" ht="15.75" x14ac:dyDescent="0.2">
      <c r="A442" s="28" t="str">
        <f>IF(ISBLANK('ICC GRID'!A419),"---",'ICC GRID'!F419)</f>
        <v>Fagus sylvatica f. purpurea</v>
      </c>
      <c r="B442" s="29"/>
      <c r="C442" s="30" t="str">
        <f>IF(ISBLANK('ICC GRID'!A419),"---",TRIM('ICC GRID'!A419))</f>
        <v>2-3' TR</v>
      </c>
      <c r="D442" s="31">
        <f>IF(ISBLANK('ICC GRID'!A419),"---",'ICC GRID'!E419)</f>
        <v>10</v>
      </c>
      <c r="E442" s="18">
        <f>IF(ISBLANK('ICC GRID'!A419),"---",IF('ICC GRID'!D419=0,"",'ICC GRID'!D419))</f>
        <v>3.3</v>
      </c>
      <c r="F442" s="19">
        <f>IF(ISBLANK('ICC GRID'!A419),"---",IF('ICC GRID'!C419=0,"",'ICC GRID'!C419))</f>
        <v>20</v>
      </c>
      <c r="G442" s="47"/>
      <c r="H442" s="48"/>
      <c r="I442" s="32" t="str">
        <f t="shared" si="16"/>
        <v/>
      </c>
      <c r="J442" s="33" t="str">
        <f>IF(ISBLANK('ICC GRID'!A419),"---",IF(G442="","",IF(G442&lt;'ICC GRID'!C419,L442,E442)))</f>
        <v/>
      </c>
      <c r="K442" s="33" t="str">
        <f t="shared" si="17"/>
        <v/>
      </c>
      <c r="L442" s="18">
        <f>IF(ISBLANK('ICC GRID'!A419),"---",IF('ICC GRID'!B419=0,"",'ICC GRID'!B419))</f>
        <v>5.8</v>
      </c>
    </row>
    <row r="443" spans="1:12" ht="15.75" x14ac:dyDescent="0.2">
      <c r="A443" s="28" t="str">
        <f>IF(ISBLANK('ICC GRID'!A420),"---",'ICC GRID'!F420)</f>
        <v>Fagus sylvatica f. purpurea</v>
      </c>
      <c r="B443" s="29"/>
      <c r="C443" s="30" t="str">
        <f>IF(ISBLANK('ICC GRID'!A420),"---",TRIM('ICC GRID'!A420))</f>
        <v>3-4' TR</v>
      </c>
      <c r="D443" s="31">
        <f>IF(ISBLANK('ICC GRID'!A420),"---",'ICC GRID'!E420)</f>
        <v>10</v>
      </c>
      <c r="E443" s="18">
        <f>IF(ISBLANK('ICC GRID'!A420),"---",IF('ICC GRID'!D420=0,"",'ICC GRID'!D420))</f>
        <v>4.2</v>
      </c>
      <c r="F443" s="19">
        <f>IF(ISBLANK('ICC GRID'!A420),"---",IF('ICC GRID'!C420=0,"",'ICC GRID'!C420))</f>
        <v>20</v>
      </c>
      <c r="G443" s="47"/>
      <c r="H443" s="48"/>
      <c r="I443" s="32" t="str">
        <f t="shared" si="16"/>
        <v/>
      </c>
      <c r="J443" s="33" t="str">
        <f>IF(ISBLANK('ICC GRID'!A420),"---",IF(G443="","",IF(G443&lt;'ICC GRID'!C420,L443,E443)))</f>
        <v/>
      </c>
      <c r="K443" s="33" t="str">
        <f t="shared" si="17"/>
        <v/>
      </c>
      <c r="L443" s="18">
        <f>IF(ISBLANK('ICC GRID'!A420),"---",IF('ICC GRID'!B420=0,"",'ICC GRID'!B420))</f>
        <v>7.35</v>
      </c>
    </row>
    <row r="444" spans="1:12" ht="15.75" x14ac:dyDescent="0.2">
      <c r="A444" s="28" t="str">
        <f>IF(ISBLANK('ICC GRID'!A421),"---",'ICC GRID'!F421)</f>
        <v>Ficus afghanistanica 'Silver Lyre'</v>
      </c>
      <c r="B444" s="29"/>
      <c r="C444" s="30" t="str">
        <f>IF(ISBLANK('ICC GRID'!A421),"---",TRIM('ICC GRID'!A421))</f>
        <v>MP</v>
      </c>
      <c r="D444" s="31">
        <f>IF(ISBLANK('ICC GRID'!A421),"---",'ICC GRID'!E421)</f>
        <v>25</v>
      </c>
      <c r="E444" s="18">
        <f>IF(ISBLANK('ICC GRID'!A421),"---",IF('ICC GRID'!D421=0,"",'ICC GRID'!D421))</f>
        <v>3.05</v>
      </c>
      <c r="F444" s="19">
        <f>IF(ISBLANK('ICC GRID'!A421),"---",IF('ICC GRID'!C421=0,"",'ICC GRID'!C421))</f>
        <v>50</v>
      </c>
      <c r="G444" s="47"/>
      <c r="H444" s="48"/>
      <c r="I444" s="32" t="str">
        <f t="shared" si="16"/>
        <v/>
      </c>
      <c r="J444" s="33" t="str">
        <f>IF(ISBLANK('ICC GRID'!A421),"---",IF(G444="","",IF(G444&lt;'ICC GRID'!C421,L444,E444)))</f>
        <v/>
      </c>
      <c r="K444" s="33" t="str">
        <f t="shared" si="17"/>
        <v/>
      </c>
      <c r="L444" s="18">
        <f>IF(ISBLANK('ICC GRID'!A421),"---",IF('ICC GRID'!B421=0,"",'ICC GRID'!B421))</f>
        <v>5.35</v>
      </c>
    </row>
    <row r="445" spans="1:12" ht="15.75" x14ac:dyDescent="0.2">
      <c r="A445" s="28" t="str">
        <f>IF(ISBLANK('ICC GRID'!A422),"---",'ICC GRID'!F422)</f>
        <v>Forsythia x intermedia Magical™ Gold - BEST BLOOM FORM</v>
      </c>
      <c r="B445" s="29"/>
      <c r="C445" s="30" t="str">
        <f>IF(ISBLANK('ICC GRID'!A422),"---",TRIM('ICC GRID'!A422))</f>
        <v>MP</v>
      </c>
      <c r="D445" s="31">
        <f>IF(ISBLANK('ICC GRID'!A422),"---",'ICC GRID'!E422)</f>
        <v>25</v>
      </c>
      <c r="E445" s="18">
        <f>IF(ISBLANK('ICC GRID'!A422),"---",IF('ICC GRID'!D422=0,"",'ICC GRID'!D422))</f>
        <v>3.2</v>
      </c>
      <c r="F445" s="19">
        <f>IF(ISBLANK('ICC GRID'!A422),"---",IF('ICC GRID'!C422=0,"",'ICC GRID'!C422))</f>
        <v>50</v>
      </c>
      <c r="G445" s="47"/>
      <c r="H445" s="48"/>
      <c r="I445" s="32" t="str">
        <f t="shared" si="16"/>
        <v/>
      </c>
      <c r="J445" s="33" t="str">
        <f>IF(ISBLANK('ICC GRID'!A422),"---",IF(G445="","",IF(G445&lt;'ICC GRID'!C422,L445,E445)))</f>
        <v/>
      </c>
      <c r="K445" s="33" t="str">
        <f t="shared" si="17"/>
        <v/>
      </c>
      <c r="L445" s="18">
        <f>IF(ISBLANK('ICC GRID'!A422),"---",IF('ICC GRID'!B422=0,"",'ICC GRID'!B422))</f>
        <v>4.5999999999999996</v>
      </c>
    </row>
    <row r="446" spans="1:12" ht="15.75" x14ac:dyDescent="0.2">
      <c r="A446" s="28" t="str">
        <f>IF(ISBLANK('ICC GRID'!A423),"---",'ICC GRID'!F423)</f>
        <v>Fothergilla x intermedia 'Mt. Airy'</v>
      </c>
      <c r="B446" s="29"/>
      <c r="C446" s="30" t="str">
        <f>IF(ISBLANK('ICC GRID'!A423),"---",TRIM('ICC GRID'!A423))</f>
        <v>MP</v>
      </c>
      <c r="D446" s="31">
        <f>IF(ISBLANK('ICC GRID'!A423),"---",'ICC GRID'!E423)</f>
        <v>25</v>
      </c>
      <c r="E446" s="18">
        <f>IF(ISBLANK('ICC GRID'!A423),"---",IF('ICC GRID'!D423=0,"",'ICC GRID'!D423))</f>
        <v>2.5</v>
      </c>
      <c r="F446" s="19">
        <f>IF(ISBLANK('ICC GRID'!A423),"---",IF('ICC GRID'!C423=0,"",'ICC GRID'!C423))</f>
        <v>50</v>
      </c>
      <c r="G446" s="47"/>
      <c r="H446" s="48"/>
      <c r="I446" s="32" t="str">
        <f t="shared" si="16"/>
        <v/>
      </c>
      <c r="J446" s="33" t="str">
        <f>IF(ISBLANK('ICC GRID'!A423),"---",IF(G446="","",IF(G446&lt;'ICC GRID'!C423,L446,E446)))</f>
        <v/>
      </c>
      <c r="K446" s="33" t="str">
        <f t="shared" si="17"/>
        <v/>
      </c>
      <c r="L446" s="18">
        <f>IF(ISBLANK('ICC GRID'!A423),"---",IF('ICC GRID'!B423=0,"",'ICC GRID'!B423))</f>
        <v>4.4000000000000004</v>
      </c>
    </row>
    <row r="447" spans="1:12" ht="15.75" x14ac:dyDescent="0.2">
      <c r="A447" s="28" t="str">
        <f>IF(ISBLANK('ICC GRID'!A424),"---",'ICC GRID'!F424)</f>
        <v>Fothergilla x intermedia 'Mt. Airy'</v>
      </c>
      <c r="B447" s="29"/>
      <c r="C447" s="30" t="str">
        <f>IF(ISBLANK('ICC GRID'!A424),"---",TRIM('ICC GRID'!A424))</f>
        <v>2 YR TR</v>
      </c>
      <c r="D447" s="31">
        <f>IF(ISBLANK('ICC GRID'!A424),"---",'ICC GRID'!E424)</f>
        <v>10</v>
      </c>
      <c r="E447" s="18">
        <f>IF(ISBLANK('ICC GRID'!A424),"---",IF('ICC GRID'!D424=0,"",'ICC GRID'!D424))</f>
        <v>4.5</v>
      </c>
      <c r="F447" s="19">
        <f>IF(ISBLANK('ICC GRID'!A424),"---",IF('ICC GRID'!C424=0,"",'ICC GRID'!C424))</f>
        <v>20</v>
      </c>
      <c r="G447" s="47"/>
      <c r="H447" s="48"/>
      <c r="I447" s="32" t="str">
        <f t="shared" si="16"/>
        <v/>
      </c>
      <c r="J447" s="33" t="str">
        <f>IF(ISBLANK('ICC GRID'!A424),"---",IF(G447="","",IF(G447&lt;'ICC GRID'!C424,L447,E447)))</f>
        <v/>
      </c>
      <c r="K447" s="33" t="str">
        <f t="shared" si="17"/>
        <v/>
      </c>
      <c r="L447" s="18">
        <f>IF(ISBLANK('ICC GRID'!A424),"---",IF('ICC GRID'!B424=0,"",'ICC GRID'!B424))</f>
        <v>7.9</v>
      </c>
    </row>
    <row r="448" spans="1:12" ht="15.75" x14ac:dyDescent="0.2">
      <c r="A448" s="28" t="str">
        <f>IF(ISBLANK('ICC GRID'!A425),"---",'ICC GRID'!F425)</f>
        <v>Franklinia alatamaha</v>
      </c>
      <c r="B448" s="29"/>
      <c r="C448" s="30" t="str">
        <f>IF(ISBLANK('ICC GRID'!A425),"---",TRIM('ICC GRID'!A425))</f>
        <v>MP</v>
      </c>
      <c r="D448" s="31">
        <f>IF(ISBLANK('ICC GRID'!A425),"---",'ICC GRID'!E425)</f>
        <v>25</v>
      </c>
      <c r="E448" s="18">
        <f>IF(ISBLANK('ICC GRID'!A425),"---",IF('ICC GRID'!D425=0,"",'ICC GRID'!D425))</f>
        <v>4.2</v>
      </c>
      <c r="F448" s="19">
        <f>IF(ISBLANK('ICC GRID'!A425),"---",IF('ICC GRID'!C425=0,"",'ICC GRID'!C425))</f>
        <v>50</v>
      </c>
      <c r="G448" s="47"/>
      <c r="H448" s="48"/>
      <c r="I448" s="32" t="str">
        <f t="shared" si="16"/>
        <v/>
      </c>
      <c r="J448" s="33" t="str">
        <f>IF(ISBLANK('ICC GRID'!A425),"---",IF(G448="","",IF(G448&lt;'ICC GRID'!C425,L448,E448)))</f>
        <v/>
      </c>
      <c r="K448" s="33" t="str">
        <f t="shared" si="17"/>
        <v/>
      </c>
      <c r="L448" s="18">
        <f>IF(ISBLANK('ICC GRID'!A425),"---",IF('ICC GRID'!B425=0,"",'ICC GRID'!B425))</f>
        <v>7.35</v>
      </c>
    </row>
    <row r="449" spans="1:12" ht="15.75" x14ac:dyDescent="0.2">
      <c r="A449" s="28" t="str">
        <f>IF(ISBLANK('ICC GRID'!A426),"---",'ICC GRID'!F426)</f>
        <v>Franklinia alatamaha</v>
      </c>
      <c r="B449" s="29"/>
      <c r="C449" s="30" t="str">
        <f>IF(ISBLANK('ICC GRID'!A426),"---",TRIM('ICC GRID'!A426))</f>
        <v>#1</v>
      </c>
      <c r="D449" s="31">
        <f>IF(ISBLANK('ICC GRID'!A426),"---",'ICC GRID'!E426)</f>
        <v>5</v>
      </c>
      <c r="E449" s="18">
        <f>IF(ISBLANK('ICC GRID'!A426),"---",IF('ICC GRID'!D426=0,"",'ICC GRID'!D426))</f>
        <v>14</v>
      </c>
      <c r="F449" s="19">
        <f>IF(ISBLANK('ICC GRID'!A426),"---",IF('ICC GRID'!C426=0,"",'ICC GRID'!C426))</f>
        <v>10</v>
      </c>
      <c r="G449" s="47"/>
      <c r="H449" s="48"/>
      <c r="I449" s="32" t="str">
        <f t="shared" si="16"/>
        <v/>
      </c>
      <c r="J449" s="33" t="str">
        <f>IF(ISBLANK('ICC GRID'!A426),"---",IF(G449="","",IF(G449&lt;'ICC GRID'!C426,L449,E449)))</f>
        <v/>
      </c>
      <c r="K449" s="33" t="str">
        <f t="shared" si="17"/>
        <v/>
      </c>
      <c r="L449" s="18">
        <f>IF(ISBLANK('ICC GRID'!A426),"---",IF('ICC GRID'!B426=0,"",'ICC GRID'!B426))</f>
        <v>27</v>
      </c>
    </row>
    <row r="450" spans="1:12" ht="15.75" x14ac:dyDescent="0.2">
      <c r="A450" s="28" t="str">
        <f>IF(ISBLANK('ICC GRID'!A427),"---",'ICC GRID'!F427)</f>
        <v>Franklinia alatamaha</v>
      </c>
      <c r="B450" s="29"/>
      <c r="C450" s="30" t="str">
        <f>IF(ISBLANK('ICC GRID'!A427),"---",TRIM('ICC GRID'!A427))</f>
        <v>1-2' TR</v>
      </c>
      <c r="D450" s="31">
        <f>IF(ISBLANK('ICC GRID'!A427),"---",'ICC GRID'!E427)</f>
        <v>10</v>
      </c>
      <c r="E450" s="18">
        <f>IF(ISBLANK('ICC GRID'!A427),"---",IF('ICC GRID'!D427=0,"",'ICC GRID'!D427))</f>
        <v>5.9</v>
      </c>
      <c r="F450" s="19">
        <f>IF(ISBLANK('ICC GRID'!A427),"---",IF('ICC GRID'!C427=0,"",'ICC GRID'!C427))</f>
        <v>20</v>
      </c>
      <c r="G450" s="47"/>
      <c r="H450" s="48"/>
      <c r="I450" s="32" t="str">
        <f t="shared" si="16"/>
        <v/>
      </c>
      <c r="J450" s="33" t="str">
        <f>IF(ISBLANK('ICC GRID'!A427),"---",IF(G450="","",IF(G450&lt;'ICC GRID'!C427,L450,E450)))</f>
        <v/>
      </c>
      <c r="K450" s="33" t="str">
        <f t="shared" si="17"/>
        <v/>
      </c>
      <c r="L450" s="18">
        <f>IF(ISBLANK('ICC GRID'!A427),"---",IF('ICC GRID'!B427=0,"",'ICC GRID'!B427))</f>
        <v>10.4</v>
      </c>
    </row>
    <row r="451" spans="1:12" ht="15.75" x14ac:dyDescent="0.2">
      <c r="A451" s="28" t="str">
        <f>IF(ISBLANK('ICC GRID'!A428),"---",'ICC GRID'!F428)</f>
        <v>Franklinia alatamaha</v>
      </c>
      <c r="B451" s="29"/>
      <c r="C451" s="30" t="str">
        <f>IF(ISBLANK('ICC GRID'!A428),"---",TRIM('ICC GRID'!A428))</f>
        <v>2-3' TR</v>
      </c>
      <c r="D451" s="31">
        <f>IF(ISBLANK('ICC GRID'!A428),"---",'ICC GRID'!E428)</f>
        <v>10</v>
      </c>
      <c r="E451" s="18">
        <f>IF(ISBLANK('ICC GRID'!A428),"---",IF('ICC GRID'!D428=0,"",'ICC GRID'!D428))</f>
        <v>7</v>
      </c>
      <c r="F451" s="19">
        <f>IF(ISBLANK('ICC GRID'!A428),"---",IF('ICC GRID'!C428=0,"",'ICC GRID'!C428))</f>
        <v>20</v>
      </c>
      <c r="G451" s="47"/>
      <c r="H451" s="48"/>
      <c r="I451" s="32" t="str">
        <f t="shared" si="16"/>
        <v/>
      </c>
      <c r="J451" s="33" t="str">
        <f>IF(ISBLANK('ICC GRID'!A428),"---",IF(G451="","",IF(G451&lt;'ICC GRID'!C428,L451,E451)))</f>
        <v/>
      </c>
      <c r="K451" s="33" t="str">
        <f t="shared" si="17"/>
        <v/>
      </c>
      <c r="L451" s="18">
        <f>IF(ISBLANK('ICC GRID'!A428),"---",IF('ICC GRID'!B428=0,"",'ICC GRID'!B428))</f>
        <v>11.2</v>
      </c>
    </row>
    <row r="452" spans="1:12" ht="15.75" x14ac:dyDescent="0.2">
      <c r="A452" s="28" t="str">
        <f>IF(ISBLANK('ICC GRID'!A429),"---",'ICC GRID'!F429)</f>
        <v>Franklinia alatamaha</v>
      </c>
      <c r="B452" s="29"/>
      <c r="C452" s="30" t="str">
        <f>IF(ISBLANK('ICC GRID'!A429),"---",TRIM('ICC GRID'!A429))</f>
        <v>3-4' TR</v>
      </c>
      <c r="D452" s="31">
        <f>IF(ISBLANK('ICC GRID'!A429),"---",'ICC GRID'!E429)</f>
        <v>10</v>
      </c>
      <c r="E452" s="18">
        <f>IF(ISBLANK('ICC GRID'!A429),"---",IF('ICC GRID'!D429=0,"",'ICC GRID'!D429))</f>
        <v>9.6</v>
      </c>
      <c r="F452" s="19">
        <f>IF(ISBLANK('ICC GRID'!A429),"---",IF('ICC GRID'!C429=0,"",'ICC GRID'!C429))</f>
        <v>20</v>
      </c>
      <c r="G452" s="47"/>
      <c r="H452" s="48"/>
      <c r="I452" s="32" t="str">
        <f t="shared" si="16"/>
        <v/>
      </c>
      <c r="J452" s="33" t="str">
        <f>IF(ISBLANK('ICC GRID'!A429),"---",IF(G452="","",IF(G452&lt;'ICC GRID'!C429,L452,E452)))</f>
        <v/>
      </c>
      <c r="K452" s="33" t="str">
        <f t="shared" si="17"/>
        <v/>
      </c>
      <c r="L452" s="18">
        <f>IF(ISBLANK('ICC GRID'!A429),"---",IF('ICC GRID'!B429=0,"",'ICC GRID'!B429))</f>
        <v>15.2</v>
      </c>
    </row>
    <row r="453" spans="1:12" ht="15.75" x14ac:dyDescent="0.2">
      <c r="A453" s="28" t="str">
        <f>IF(ISBLANK('ICC GRID'!A430),"---",'ICC GRID'!F430)</f>
        <v>Fraxinus latifolia</v>
      </c>
      <c r="B453" s="29"/>
      <c r="C453" s="30" t="str">
        <f>IF(ISBLANK('ICC GRID'!A430),"---",TRIM('ICC GRID'!A430))</f>
        <v>4-5'</v>
      </c>
      <c r="D453" s="31">
        <f>IF(ISBLANK('ICC GRID'!A430),"---",'ICC GRID'!E430)</f>
        <v>10</v>
      </c>
      <c r="E453" s="18">
        <f>IF(ISBLANK('ICC GRID'!A430),"---",IF('ICC GRID'!D430=0,"",'ICC GRID'!D430))</f>
        <v>1.5</v>
      </c>
      <c r="F453" s="19">
        <f>IF(ISBLANK('ICC GRID'!A430),"---",IF('ICC GRID'!C430=0,"",'ICC GRID'!C430))</f>
        <v>50</v>
      </c>
      <c r="G453" s="47"/>
      <c r="H453" s="48"/>
      <c r="I453" s="32" t="str">
        <f t="shared" si="16"/>
        <v/>
      </c>
      <c r="J453" s="33" t="str">
        <f>IF(ISBLANK('ICC GRID'!A430),"---",IF(G453="","",IF(G453&lt;'ICC GRID'!C430,L453,E453)))</f>
        <v/>
      </c>
      <c r="K453" s="33" t="str">
        <f t="shared" si="17"/>
        <v/>
      </c>
      <c r="L453" s="18">
        <f>IF(ISBLANK('ICC GRID'!A430),"---",IF('ICC GRID'!B430=0,"",'ICC GRID'!B430))</f>
        <v>2.65</v>
      </c>
    </row>
    <row r="454" spans="1:12" ht="15.75" x14ac:dyDescent="0.2">
      <c r="A454" s="28" t="str">
        <f>IF(ISBLANK('ICC GRID'!A431),"---",'ICC GRID'!F431)</f>
        <v>Gaultheria shallon</v>
      </c>
      <c r="B454" s="29"/>
      <c r="C454" s="30" t="str">
        <f>IF(ISBLANK('ICC GRID'!A431),"---",TRIM('ICC GRID'!A431))</f>
        <v>SP</v>
      </c>
      <c r="D454" s="31">
        <f>IF(ISBLANK('ICC GRID'!A431),"---",'ICC GRID'!E431)</f>
        <v>25</v>
      </c>
      <c r="E454" s="18">
        <f>IF(ISBLANK('ICC GRID'!A431),"---",IF('ICC GRID'!D431=0,"",'ICC GRID'!D431))</f>
        <v>0.55000000000000004</v>
      </c>
      <c r="F454" s="19">
        <f>IF(ISBLANK('ICC GRID'!A431),"---",IF('ICC GRID'!C431=0,"",'ICC GRID'!C431))</f>
        <v>50</v>
      </c>
      <c r="G454" s="47"/>
      <c r="H454" s="48"/>
      <c r="I454" s="32" t="str">
        <f t="shared" si="16"/>
        <v/>
      </c>
      <c r="J454" s="33" t="str">
        <f>IF(ISBLANK('ICC GRID'!A431),"---",IF(G454="","",IF(G454&lt;'ICC GRID'!C431,L454,E454)))</f>
        <v/>
      </c>
      <c r="K454" s="33" t="str">
        <f t="shared" si="17"/>
        <v/>
      </c>
      <c r="L454" s="18">
        <f>IF(ISBLANK('ICC GRID'!A431),"---",IF('ICC GRID'!B431=0,"",'ICC GRID'!B431))</f>
        <v>1</v>
      </c>
    </row>
    <row r="455" spans="1:12" ht="15.75" x14ac:dyDescent="0.2">
      <c r="A455" s="28" t="str">
        <f>IF(ISBLANK('ICC GRID'!A432),"---",'ICC GRID'!F432)</f>
        <v>Ginkgo biloba</v>
      </c>
      <c r="B455" s="29"/>
      <c r="C455" s="30" t="str">
        <f>IF(ISBLANK('ICC GRID'!A432),"---",TRIM('ICC GRID'!A432))</f>
        <v>LP 3/16"</v>
      </c>
      <c r="D455" s="31">
        <f>IF(ISBLANK('ICC GRID'!A432),"---",'ICC GRID'!E432)</f>
        <v>25</v>
      </c>
      <c r="E455" s="18">
        <f>IF(ISBLANK('ICC GRID'!A432),"---",IF('ICC GRID'!D432=0,"",'ICC GRID'!D432))</f>
        <v>1.45</v>
      </c>
      <c r="F455" s="19">
        <f>IF(ISBLANK('ICC GRID'!A432),"---",IF('ICC GRID'!C432=0,"",'ICC GRID'!C432))</f>
        <v>50</v>
      </c>
      <c r="G455" s="47"/>
      <c r="H455" s="48"/>
      <c r="I455" s="32" t="str">
        <f t="shared" si="16"/>
        <v/>
      </c>
      <c r="J455" s="33" t="str">
        <f>IF(ISBLANK('ICC GRID'!A432),"---",IF(G455="","",IF(G455&lt;'ICC GRID'!C432,L455,E455)))</f>
        <v/>
      </c>
      <c r="K455" s="33" t="str">
        <f t="shared" si="17"/>
        <v/>
      </c>
      <c r="L455" s="18">
        <f>IF(ISBLANK('ICC GRID'!A432),"---",IF('ICC GRID'!B432=0,"",'ICC GRID'!B432))</f>
        <v>2.4500000000000002</v>
      </c>
    </row>
    <row r="456" spans="1:12" ht="15.75" x14ac:dyDescent="0.2">
      <c r="A456" s="28" t="str">
        <f>IF(ISBLANK('ICC GRID'!A433),"---",'ICC GRID'!F433)</f>
        <v>Ginkgo biloba</v>
      </c>
      <c r="B456" s="29"/>
      <c r="C456" s="30" t="str">
        <f>IF(ISBLANK('ICC GRID'!A433),"---",TRIM('ICC GRID'!A433))</f>
        <v>LP 1/4"</v>
      </c>
      <c r="D456" s="31">
        <f>IF(ISBLANK('ICC GRID'!A433),"---",'ICC GRID'!E433)</f>
        <v>10</v>
      </c>
      <c r="E456" s="18">
        <f>IF(ISBLANK('ICC GRID'!A433),"---",IF('ICC GRID'!D433=0,"",'ICC GRID'!D433))</f>
        <v>1.7</v>
      </c>
      <c r="F456" s="19">
        <f>IF(ISBLANK('ICC GRID'!A433),"---",IF('ICC GRID'!C433=0,"",'ICC GRID'!C433))</f>
        <v>50</v>
      </c>
      <c r="G456" s="47"/>
      <c r="H456" s="48"/>
      <c r="I456" s="32" t="str">
        <f t="shared" si="16"/>
        <v/>
      </c>
      <c r="J456" s="33" t="str">
        <f>IF(ISBLANK('ICC GRID'!A433),"---",IF(G456="","",IF(G456&lt;'ICC GRID'!C433,L456,E456)))</f>
        <v/>
      </c>
      <c r="K456" s="33" t="str">
        <f t="shared" si="17"/>
        <v/>
      </c>
      <c r="L456" s="18">
        <f>IF(ISBLANK('ICC GRID'!A433),"---",IF('ICC GRID'!B433=0,"",'ICC GRID'!B433))</f>
        <v>3</v>
      </c>
    </row>
    <row r="457" spans="1:12" ht="15.75" x14ac:dyDescent="0.2">
      <c r="A457" s="28" t="str">
        <f>IF(ISBLANK('ICC GRID'!A434),"---",'ICC GRID'!F434)</f>
        <v>Ginkgo biloba</v>
      </c>
      <c r="B457" s="29"/>
      <c r="C457" s="30" t="str">
        <f>IF(ISBLANK('ICC GRID'!A434),"---",TRIM('ICC GRID'!A434))</f>
        <v>1/4"</v>
      </c>
      <c r="D457" s="31">
        <f>IF(ISBLANK('ICC GRID'!A434),"---",'ICC GRID'!E434)</f>
        <v>25</v>
      </c>
      <c r="E457" s="18">
        <f>IF(ISBLANK('ICC GRID'!A434),"---",IF('ICC GRID'!D434=0,"",'ICC GRID'!D434))</f>
        <v>1.1000000000000001</v>
      </c>
      <c r="F457" s="19">
        <f>IF(ISBLANK('ICC GRID'!A434),"---",IF('ICC GRID'!C434=0,"",'ICC GRID'!C434))</f>
        <v>50</v>
      </c>
      <c r="G457" s="47"/>
      <c r="H457" s="48"/>
      <c r="I457" s="32" t="str">
        <f t="shared" si="16"/>
        <v/>
      </c>
      <c r="J457" s="33" t="str">
        <f>IF(ISBLANK('ICC GRID'!A434),"---",IF(G457="","",IF(G457&lt;'ICC GRID'!C434,L457,E457)))</f>
        <v/>
      </c>
      <c r="K457" s="33" t="str">
        <f t="shared" si="17"/>
        <v/>
      </c>
      <c r="L457" s="18">
        <f>IF(ISBLANK('ICC GRID'!A434),"---",IF('ICC GRID'!B434=0,"",'ICC GRID'!B434))</f>
        <v>1.95</v>
      </c>
    </row>
    <row r="458" spans="1:12" ht="15.75" x14ac:dyDescent="0.2">
      <c r="A458" s="28" t="str">
        <f>IF(ISBLANK('ICC GRID'!A435),"---",'ICC GRID'!F435)</f>
        <v>Ginkgo biloba 'Chase Manhattan'</v>
      </c>
      <c r="B458" s="29"/>
      <c r="C458" s="30" t="str">
        <f>IF(ISBLANK('ICC GRID'!A435),"---",TRIM('ICC GRID'!A435))</f>
        <v>LP 1-2'</v>
      </c>
      <c r="D458" s="31">
        <f>IF(ISBLANK('ICC GRID'!A435),"---",'ICC GRID'!E435)</f>
        <v>5</v>
      </c>
      <c r="E458" s="18">
        <f>IF(ISBLANK('ICC GRID'!A435),"---",IF('ICC GRID'!D435=0,"",'ICC GRID'!D435))</f>
        <v>10</v>
      </c>
      <c r="F458" s="19">
        <f>IF(ISBLANK('ICC GRID'!A435),"---",IF('ICC GRID'!C435=0,"",'ICC GRID'!C435))</f>
        <v>10</v>
      </c>
      <c r="G458" s="47"/>
      <c r="H458" s="48"/>
      <c r="I458" s="32" t="str">
        <f t="shared" ref="I458:I521" si="18">IF(G458="","",IF(ROUNDUP(G458/D458,0)*D458&lt;&gt;G458,ROUNDUP(G458/D458,0)*D458,G458))</f>
        <v/>
      </c>
      <c r="J458" s="33" t="str">
        <f>IF(ISBLANK('ICC GRID'!A435),"---",IF(G458="","",IF(G458&lt;'ICC GRID'!C435,L458,E458)))</f>
        <v/>
      </c>
      <c r="K458" s="33" t="str">
        <f t="shared" ref="K458:K521" si="19">IF(ISBLANK(G458),"",I458*J458)</f>
        <v/>
      </c>
      <c r="L458" s="18">
        <f>IF(ISBLANK('ICC GRID'!A435),"---",IF('ICC GRID'!B435=0,"",'ICC GRID'!B435))</f>
        <v>17.5</v>
      </c>
    </row>
    <row r="459" spans="1:12" ht="15.75" x14ac:dyDescent="0.2">
      <c r="A459" s="28" t="str">
        <f>IF(ISBLANK('ICC GRID'!A436),"---",'ICC GRID'!F436)</f>
        <v>Ginkgo biloba 'Chase Manhattan'</v>
      </c>
      <c r="B459" s="29"/>
      <c r="C459" s="30" t="str">
        <f>IF(ISBLANK('ICC GRID'!A436),"---",TRIM('ICC GRID'!A436))</f>
        <v>1-2'</v>
      </c>
      <c r="D459" s="31">
        <f>IF(ISBLANK('ICC GRID'!A436),"---",'ICC GRID'!E436)</f>
        <v>5</v>
      </c>
      <c r="E459" s="18">
        <f>IF(ISBLANK('ICC GRID'!A436),"---",IF('ICC GRID'!D436=0,"",'ICC GRID'!D436))</f>
        <v>12.15</v>
      </c>
      <c r="F459" s="19">
        <f>IF(ISBLANK('ICC GRID'!A436),"---",IF('ICC GRID'!C436=0,"",'ICC GRID'!C436))</f>
        <v>10</v>
      </c>
      <c r="G459" s="47"/>
      <c r="H459" s="48"/>
      <c r="I459" s="32" t="str">
        <f t="shared" si="18"/>
        <v/>
      </c>
      <c r="J459" s="33" t="str">
        <f>IF(ISBLANK('ICC GRID'!A436),"---",IF(G459="","",IF(G459&lt;'ICC GRID'!C436,L459,E459)))</f>
        <v/>
      </c>
      <c r="K459" s="33" t="str">
        <f t="shared" si="19"/>
        <v/>
      </c>
      <c r="L459" s="18">
        <f>IF(ISBLANK('ICC GRID'!A436),"---",IF('ICC GRID'!B436=0,"",'ICC GRID'!B436))</f>
        <v>21.3</v>
      </c>
    </row>
    <row r="460" spans="1:12" ht="15.75" x14ac:dyDescent="0.2">
      <c r="A460" s="28" t="str">
        <f>IF(ISBLANK('ICC GRID'!A437),"---",'ICC GRID'!F437)</f>
        <v>Ginkgo biloba 'Chase Manhattan'</v>
      </c>
      <c r="B460" s="29"/>
      <c r="C460" s="30" t="str">
        <f>IF(ISBLANK('ICC GRID'!A437),"---",TRIM('ICC GRID'!A437))</f>
        <v>2-3'</v>
      </c>
      <c r="D460" s="31">
        <f>IF(ISBLANK('ICC GRID'!A437),"---",'ICC GRID'!E437)</f>
        <v>5</v>
      </c>
      <c r="E460" s="18">
        <f>IF(ISBLANK('ICC GRID'!A437),"---",IF('ICC GRID'!D437=0,"",'ICC GRID'!D437))</f>
        <v>14.35</v>
      </c>
      <c r="F460" s="19">
        <f>IF(ISBLANK('ICC GRID'!A437),"---",IF('ICC GRID'!C437=0,"",'ICC GRID'!C437))</f>
        <v>10</v>
      </c>
      <c r="G460" s="47"/>
      <c r="H460" s="48"/>
      <c r="I460" s="32" t="str">
        <f t="shared" si="18"/>
        <v/>
      </c>
      <c r="J460" s="33" t="str">
        <f>IF(ISBLANK('ICC GRID'!A437),"---",IF(G460="","",IF(G460&lt;'ICC GRID'!C437,L460,E460)))</f>
        <v/>
      </c>
      <c r="K460" s="33" t="str">
        <f t="shared" si="19"/>
        <v/>
      </c>
      <c r="L460" s="18">
        <f>IF(ISBLANK('ICC GRID'!A437),"---",IF('ICC GRID'!B437=0,"",'ICC GRID'!B437))</f>
        <v>25.15</v>
      </c>
    </row>
    <row r="461" spans="1:12" ht="15.75" x14ac:dyDescent="0.2">
      <c r="A461" s="28" t="str">
        <f>IF(ISBLANK('ICC GRID'!A438),"---",'ICC GRID'!F438)</f>
        <v>Ginkgo biloba 'Fastigiata' - ROYALTY FREE</v>
      </c>
      <c r="B461" s="29"/>
      <c r="C461" s="30" t="str">
        <f>IF(ISBLANK('ICC GRID'!A438),"---",TRIM('ICC GRID'!A438))</f>
        <v>LP 1-2'</v>
      </c>
      <c r="D461" s="31">
        <f>IF(ISBLANK('ICC GRID'!A438),"---",'ICC GRID'!E438)</f>
        <v>5</v>
      </c>
      <c r="E461" s="18">
        <f>IF(ISBLANK('ICC GRID'!A438),"---",IF('ICC GRID'!D438=0,"",'ICC GRID'!D438))</f>
        <v>8.9</v>
      </c>
      <c r="F461" s="19">
        <f>IF(ISBLANK('ICC GRID'!A438),"---",IF('ICC GRID'!C438=0,"",'ICC GRID'!C438))</f>
        <v>10</v>
      </c>
      <c r="G461" s="47"/>
      <c r="H461" s="48"/>
      <c r="I461" s="32" t="str">
        <f t="shared" si="18"/>
        <v/>
      </c>
      <c r="J461" s="33" t="str">
        <f>IF(ISBLANK('ICC GRID'!A438),"---",IF(G461="","",IF(G461&lt;'ICC GRID'!C438,L461,E461)))</f>
        <v/>
      </c>
      <c r="K461" s="33" t="str">
        <f t="shared" si="19"/>
        <v/>
      </c>
      <c r="L461" s="18">
        <f>IF(ISBLANK('ICC GRID'!A438),"---",IF('ICC GRID'!B438=0,"",'ICC GRID'!B438))</f>
        <v>15.6</v>
      </c>
    </row>
    <row r="462" spans="1:12" ht="15.75" x14ac:dyDescent="0.2">
      <c r="A462" s="28" t="str">
        <f>IF(ISBLANK('ICC GRID'!A439),"---",'ICC GRID'!F439)</f>
        <v>Ginkgo biloba 'Fastigiata' - ROYALTY FREE</v>
      </c>
      <c r="B462" s="29"/>
      <c r="C462" s="30" t="str">
        <f>IF(ISBLANK('ICC GRID'!A439),"---",TRIM('ICC GRID'!A439))</f>
        <v>1-2'</v>
      </c>
      <c r="D462" s="31">
        <f>IF(ISBLANK('ICC GRID'!A439),"---",'ICC GRID'!E439)</f>
        <v>5</v>
      </c>
      <c r="E462" s="18">
        <f>IF(ISBLANK('ICC GRID'!A439),"---",IF('ICC GRID'!D439=0,"",'ICC GRID'!D439))</f>
        <v>9.9499999999999993</v>
      </c>
      <c r="F462" s="19">
        <f>IF(ISBLANK('ICC GRID'!A439),"---",IF('ICC GRID'!C439=0,"",'ICC GRID'!C439))</f>
        <v>10</v>
      </c>
      <c r="G462" s="47"/>
      <c r="H462" s="48"/>
      <c r="I462" s="32" t="str">
        <f t="shared" si="18"/>
        <v/>
      </c>
      <c r="J462" s="33" t="str">
        <f>IF(ISBLANK('ICC GRID'!A439),"---",IF(G462="","",IF(G462&lt;'ICC GRID'!C439,L462,E462)))</f>
        <v/>
      </c>
      <c r="K462" s="33" t="str">
        <f t="shared" si="19"/>
        <v/>
      </c>
      <c r="L462" s="18">
        <f>IF(ISBLANK('ICC GRID'!A439),"---",IF('ICC GRID'!B439=0,"",'ICC GRID'!B439))</f>
        <v>17.45</v>
      </c>
    </row>
    <row r="463" spans="1:12" ht="15.75" x14ac:dyDescent="0.2">
      <c r="A463" s="28" t="str">
        <f>IF(ISBLANK('ICC GRID'!A440),"---",'ICC GRID'!F440)</f>
        <v>Ginkgo biloba 'Fastigiata' - ROYALTY FREE</v>
      </c>
      <c r="B463" s="29"/>
      <c r="C463" s="30" t="str">
        <f>IF(ISBLANK('ICC GRID'!A440),"---",TRIM('ICC GRID'!A440))</f>
        <v>2-3'</v>
      </c>
      <c r="D463" s="31">
        <f>IF(ISBLANK('ICC GRID'!A440),"---",'ICC GRID'!E440)</f>
        <v>5</v>
      </c>
      <c r="E463" s="18">
        <f>IF(ISBLANK('ICC GRID'!A440),"---",IF('ICC GRID'!D440=0,"",'ICC GRID'!D440))</f>
        <v>13.7</v>
      </c>
      <c r="F463" s="19">
        <f>IF(ISBLANK('ICC GRID'!A440),"---",IF('ICC GRID'!C440=0,"",'ICC GRID'!C440))</f>
        <v>10</v>
      </c>
      <c r="G463" s="47"/>
      <c r="H463" s="48"/>
      <c r="I463" s="32" t="str">
        <f t="shared" si="18"/>
        <v/>
      </c>
      <c r="J463" s="33" t="str">
        <f>IF(ISBLANK('ICC GRID'!A440),"---",IF(G463="","",IF(G463&lt;'ICC GRID'!C440,L463,E463)))</f>
        <v/>
      </c>
      <c r="K463" s="33" t="str">
        <f t="shared" si="19"/>
        <v/>
      </c>
      <c r="L463" s="18">
        <f>IF(ISBLANK('ICC GRID'!A440),"---",IF('ICC GRID'!B440=0,"",'ICC GRID'!B440))</f>
        <v>24</v>
      </c>
    </row>
    <row r="464" spans="1:12" ht="15.75" x14ac:dyDescent="0.2">
      <c r="A464" s="28" t="str">
        <f>IF(ISBLANK('ICC GRID'!A441),"---",'ICC GRID'!F441)</f>
        <v>Ginkgo biloba 'Jade Butterflies'</v>
      </c>
      <c r="B464" s="29"/>
      <c r="C464" s="30" t="str">
        <f>IF(ISBLANK('ICC GRID'!A441),"---",TRIM('ICC GRID'!A441))</f>
        <v>LP 1-2'</v>
      </c>
      <c r="D464" s="31">
        <f>IF(ISBLANK('ICC GRID'!A441),"---",'ICC GRID'!E441)</f>
        <v>5</v>
      </c>
      <c r="E464" s="18">
        <f>IF(ISBLANK('ICC GRID'!A441),"---",IF('ICC GRID'!D441=0,"",'ICC GRID'!D441))</f>
        <v>10</v>
      </c>
      <c r="F464" s="19">
        <f>IF(ISBLANK('ICC GRID'!A441),"---",IF('ICC GRID'!C441=0,"",'ICC GRID'!C441))</f>
        <v>10</v>
      </c>
      <c r="G464" s="47"/>
      <c r="H464" s="48"/>
      <c r="I464" s="32" t="str">
        <f t="shared" si="18"/>
        <v/>
      </c>
      <c r="J464" s="33" t="str">
        <f>IF(ISBLANK('ICC GRID'!A441),"---",IF(G464="","",IF(G464&lt;'ICC GRID'!C441,L464,E464)))</f>
        <v/>
      </c>
      <c r="K464" s="33" t="str">
        <f t="shared" si="19"/>
        <v/>
      </c>
      <c r="L464" s="18">
        <f>IF(ISBLANK('ICC GRID'!A441),"---",IF('ICC GRID'!B441=0,"",'ICC GRID'!B441))</f>
        <v>17.5</v>
      </c>
    </row>
    <row r="465" spans="1:12" ht="15.75" x14ac:dyDescent="0.2">
      <c r="A465" s="28" t="str">
        <f>IF(ISBLANK('ICC GRID'!A442),"---",'ICC GRID'!F442)</f>
        <v>Ginkgo biloba 'Magyar'</v>
      </c>
      <c r="B465" s="29"/>
      <c r="C465" s="30" t="str">
        <f>IF(ISBLANK('ICC GRID'!A442),"---",TRIM('ICC GRID'!A442))</f>
        <v>LP 1-2'</v>
      </c>
      <c r="D465" s="31">
        <f>IF(ISBLANK('ICC GRID'!A442),"---",'ICC GRID'!E442)</f>
        <v>5</v>
      </c>
      <c r="E465" s="18">
        <f>IF(ISBLANK('ICC GRID'!A442),"---",IF('ICC GRID'!D442=0,"",'ICC GRID'!D442))</f>
        <v>8.9</v>
      </c>
      <c r="F465" s="19">
        <f>IF(ISBLANK('ICC GRID'!A442),"---",IF('ICC GRID'!C442=0,"",'ICC GRID'!C442))</f>
        <v>10</v>
      </c>
      <c r="G465" s="47"/>
      <c r="H465" s="48"/>
      <c r="I465" s="32" t="str">
        <f t="shared" si="18"/>
        <v/>
      </c>
      <c r="J465" s="33" t="str">
        <f>IF(ISBLANK('ICC GRID'!A442),"---",IF(G465="","",IF(G465&lt;'ICC GRID'!C442,L465,E465)))</f>
        <v/>
      </c>
      <c r="K465" s="33" t="str">
        <f t="shared" si="19"/>
        <v/>
      </c>
      <c r="L465" s="18">
        <f>IF(ISBLANK('ICC GRID'!A442),"---",IF('ICC GRID'!B442=0,"",'ICC GRID'!B442))</f>
        <v>15.6</v>
      </c>
    </row>
    <row r="466" spans="1:12" ht="15.75" x14ac:dyDescent="0.2">
      <c r="A466" s="28" t="str">
        <f>IF(ISBLANK('ICC GRID'!A443),"---",'ICC GRID'!F443)</f>
        <v>Ginkgo biloba 'Magyar'</v>
      </c>
      <c r="B466" s="29"/>
      <c r="C466" s="30" t="str">
        <f>IF(ISBLANK('ICC GRID'!A443),"---",TRIM('ICC GRID'!A443))</f>
        <v>1-2'</v>
      </c>
      <c r="D466" s="31">
        <f>IF(ISBLANK('ICC GRID'!A443),"---",'ICC GRID'!E443)</f>
        <v>5</v>
      </c>
      <c r="E466" s="18">
        <f>IF(ISBLANK('ICC GRID'!A443),"---",IF('ICC GRID'!D443=0,"",'ICC GRID'!D443))</f>
        <v>9.9499999999999993</v>
      </c>
      <c r="F466" s="19">
        <f>IF(ISBLANK('ICC GRID'!A443),"---",IF('ICC GRID'!C443=0,"",'ICC GRID'!C443))</f>
        <v>10</v>
      </c>
      <c r="G466" s="47"/>
      <c r="H466" s="48"/>
      <c r="I466" s="32" t="str">
        <f t="shared" si="18"/>
        <v/>
      </c>
      <c r="J466" s="33" t="str">
        <f>IF(ISBLANK('ICC GRID'!A443),"---",IF(G466="","",IF(G466&lt;'ICC GRID'!C443,L466,E466)))</f>
        <v/>
      </c>
      <c r="K466" s="33" t="str">
        <f t="shared" si="19"/>
        <v/>
      </c>
      <c r="L466" s="18">
        <f>IF(ISBLANK('ICC GRID'!A443),"---",IF('ICC GRID'!B443=0,"",'ICC GRID'!B443))</f>
        <v>17.45</v>
      </c>
    </row>
    <row r="467" spans="1:12" ht="15.75" x14ac:dyDescent="0.2">
      <c r="A467" s="28" t="str">
        <f>IF(ISBLANK('ICC GRID'!A444),"---",'ICC GRID'!F444)</f>
        <v>Ginkgo biloba 'Mariken' - DWARF</v>
      </c>
      <c r="B467" s="29"/>
      <c r="C467" s="30" t="str">
        <f>IF(ISBLANK('ICC GRID'!A444),"---",TRIM('ICC GRID'!A444))</f>
        <v>LP 6-12" LOW GRAFT</v>
      </c>
      <c r="D467" s="31">
        <f>IF(ISBLANK('ICC GRID'!A444),"---",'ICC GRID'!E444)</f>
        <v>5</v>
      </c>
      <c r="E467" s="18">
        <f>IF(ISBLANK('ICC GRID'!A444),"---",IF('ICC GRID'!D444=0,"",'ICC GRID'!D444))</f>
        <v>9.15</v>
      </c>
      <c r="F467" s="19">
        <f>IF(ISBLANK('ICC GRID'!A444),"---",IF('ICC GRID'!C444=0,"",'ICC GRID'!C444))</f>
        <v>10</v>
      </c>
      <c r="G467" s="47"/>
      <c r="H467" s="48"/>
      <c r="I467" s="32" t="str">
        <f t="shared" si="18"/>
        <v/>
      </c>
      <c r="J467" s="33" t="str">
        <f>IF(ISBLANK('ICC GRID'!A444),"---",IF(G467="","",IF(G467&lt;'ICC GRID'!C444,L467,E467)))</f>
        <v/>
      </c>
      <c r="K467" s="33" t="str">
        <f t="shared" si="19"/>
        <v/>
      </c>
      <c r="L467" s="18">
        <f>IF(ISBLANK('ICC GRID'!A444),"---",IF('ICC GRID'!B444=0,"",'ICC GRID'!B444))</f>
        <v>16</v>
      </c>
    </row>
    <row r="468" spans="1:12" ht="15.75" x14ac:dyDescent="0.2">
      <c r="A468" s="28" t="str">
        <f>IF(ISBLANK('ICC GRID'!A445),"---",'ICC GRID'!F445)</f>
        <v>Ginkgo biloba 'Mariken' - DWARF</v>
      </c>
      <c r="B468" s="29"/>
      <c r="C468" s="30" t="str">
        <f>IF(ISBLANK('ICC GRID'!A445),"---",TRIM('ICC GRID'!A445))</f>
        <v>LP 6-12"HG</v>
      </c>
      <c r="D468" s="31">
        <f>IF(ISBLANK('ICC GRID'!A445),"---",'ICC GRID'!E445)</f>
        <v>5</v>
      </c>
      <c r="E468" s="18">
        <f>IF(ISBLANK('ICC GRID'!A445),"---",IF('ICC GRID'!D445=0,"",'ICC GRID'!D445))</f>
        <v>10</v>
      </c>
      <c r="F468" s="19">
        <f>IF(ISBLANK('ICC GRID'!A445),"---",IF('ICC GRID'!C445=0,"",'ICC GRID'!C445))</f>
        <v>10</v>
      </c>
      <c r="G468" s="47"/>
      <c r="H468" s="48"/>
      <c r="I468" s="32" t="str">
        <f t="shared" si="18"/>
        <v/>
      </c>
      <c r="J468" s="33" t="str">
        <f>IF(ISBLANK('ICC GRID'!A445),"---",IF(G468="","",IF(G468&lt;'ICC GRID'!C445,L468,E468)))</f>
        <v/>
      </c>
      <c r="K468" s="33" t="str">
        <f t="shared" si="19"/>
        <v/>
      </c>
      <c r="L468" s="18">
        <f>IF(ISBLANK('ICC GRID'!A445),"---",IF('ICC GRID'!B445=0,"",'ICC GRID'!B445))</f>
        <v>17.5</v>
      </c>
    </row>
    <row r="469" spans="1:12" ht="15.75" x14ac:dyDescent="0.2">
      <c r="A469" s="28" t="str">
        <f>IF(ISBLANK('ICC GRID'!A446),"---",'ICC GRID'!F446)</f>
        <v>Ginkgo biloba 'Mariken' - DWARF</v>
      </c>
      <c r="B469" s="29"/>
      <c r="C469" s="30" t="str">
        <f>IF(ISBLANK('ICC GRID'!A446),"---",TRIM('ICC GRID'!A446))</f>
        <v>1-2' LOW GRAFT</v>
      </c>
      <c r="D469" s="31">
        <f>IF(ISBLANK('ICC GRID'!A446),"---",'ICC GRID'!E446)</f>
        <v>5</v>
      </c>
      <c r="E469" s="18">
        <f>IF(ISBLANK('ICC GRID'!A446),"---",IF('ICC GRID'!D446=0,"",'ICC GRID'!D446))</f>
        <v>12.15</v>
      </c>
      <c r="F469" s="19">
        <f>IF(ISBLANK('ICC GRID'!A446),"---",IF('ICC GRID'!C446=0,"",'ICC GRID'!C446))</f>
        <v>10</v>
      </c>
      <c r="G469" s="47"/>
      <c r="H469" s="48"/>
      <c r="I469" s="32" t="str">
        <f t="shared" si="18"/>
        <v/>
      </c>
      <c r="J469" s="33" t="str">
        <f>IF(ISBLANK('ICC GRID'!A446),"---",IF(G469="","",IF(G469&lt;'ICC GRID'!C446,L469,E469)))</f>
        <v/>
      </c>
      <c r="K469" s="33" t="str">
        <f t="shared" si="19"/>
        <v/>
      </c>
      <c r="L469" s="18">
        <f>IF(ISBLANK('ICC GRID'!A446),"---",IF('ICC GRID'!B446=0,"",'ICC GRID'!B446))</f>
        <v>21.3</v>
      </c>
    </row>
    <row r="470" spans="1:12" ht="15.75" x14ac:dyDescent="0.2">
      <c r="A470" s="28" t="str">
        <f>IF(ISBLANK('ICC GRID'!A447),"---",'ICC GRID'!F447)</f>
        <v>Ginkgo biloba 'Mariken' - DWARF</v>
      </c>
      <c r="B470" s="29"/>
      <c r="C470" s="30" t="str">
        <f>IF(ISBLANK('ICC GRID'!A447),"---",TRIM('ICC GRID'!A447))</f>
        <v>2-3' LOW GRAFT</v>
      </c>
      <c r="D470" s="31">
        <f>IF(ISBLANK('ICC GRID'!A447),"---",'ICC GRID'!E447)</f>
        <v>5</v>
      </c>
      <c r="E470" s="18">
        <f>IF(ISBLANK('ICC GRID'!A447),"---",IF('ICC GRID'!D447=0,"",'ICC GRID'!D447))</f>
        <v>14.35</v>
      </c>
      <c r="F470" s="19">
        <f>IF(ISBLANK('ICC GRID'!A447),"---",IF('ICC GRID'!C447=0,"",'ICC GRID'!C447))</f>
        <v>10</v>
      </c>
      <c r="G470" s="47"/>
      <c r="H470" s="48"/>
      <c r="I470" s="32" t="str">
        <f t="shared" si="18"/>
        <v/>
      </c>
      <c r="J470" s="33" t="str">
        <f>IF(ISBLANK('ICC GRID'!A447),"---",IF(G470="","",IF(G470&lt;'ICC GRID'!C447,L470,E470)))</f>
        <v/>
      </c>
      <c r="K470" s="33" t="str">
        <f t="shared" si="19"/>
        <v/>
      </c>
      <c r="L470" s="18">
        <f>IF(ISBLANK('ICC GRID'!A447),"---",IF('ICC GRID'!B447=0,"",'ICC GRID'!B447))</f>
        <v>24.5</v>
      </c>
    </row>
    <row r="471" spans="1:12" ht="15.75" x14ac:dyDescent="0.2">
      <c r="A471" s="28" t="str">
        <f>IF(ISBLANK('ICC GRID'!A448),"---",'ICC GRID'!F448)</f>
        <v>Ginkgo biloba 'Robbie's Twist'</v>
      </c>
      <c r="B471" s="29"/>
      <c r="C471" s="30" t="str">
        <f>IF(ISBLANK('ICC GRID'!A448),"---",TRIM('ICC GRID'!A448))</f>
        <v>LP 1-2'</v>
      </c>
      <c r="D471" s="31">
        <f>IF(ISBLANK('ICC GRID'!A448),"---",'ICC GRID'!E448)</f>
        <v>5</v>
      </c>
      <c r="E471" s="18">
        <f>IF(ISBLANK('ICC GRID'!A448),"---",IF('ICC GRID'!D448=0,"",'ICC GRID'!D448))</f>
        <v>10</v>
      </c>
      <c r="F471" s="19">
        <f>IF(ISBLANK('ICC GRID'!A448),"---",IF('ICC GRID'!C448=0,"",'ICC GRID'!C448))</f>
        <v>10</v>
      </c>
      <c r="G471" s="47"/>
      <c r="H471" s="48"/>
      <c r="I471" s="32" t="str">
        <f t="shared" si="18"/>
        <v/>
      </c>
      <c r="J471" s="33" t="str">
        <f>IF(ISBLANK('ICC GRID'!A448),"---",IF(G471="","",IF(G471&lt;'ICC GRID'!C448,L471,E471)))</f>
        <v/>
      </c>
      <c r="K471" s="33" t="str">
        <f t="shared" si="19"/>
        <v/>
      </c>
      <c r="L471" s="18">
        <f>IF(ISBLANK('ICC GRID'!A448),"---",IF('ICC GRID'!B448=0,"",'ICC GRID'!B448))</f>
        <v>17.5</v>
      </c>
    </row>
    <row r="472" spans="1:12" ht="15.75" x14ac:dyDescent="0.2">
      <c r="A472" s="28" t="str">
        <f>IF(ISBLANK('ICC GRID'!A449),"---",'ICC GRID'!F449)</f>
        <v>Ginkgo biloba 'Saratoga'</v>
      </c>
      <c r="B472" s="29"/>
      <c r="C472" s="30" t="str">
        <f>IF(ISBLANK('ICC GRID'!A449),"---",TRIM('ICC GRID'!A449))</f>
        <v>LP 1-2'</v>
      </c>
      <c r="D472" s="31">
        <f>IF(ISBLANK('ICC GRID'!A449),"---",'ICC GRID'!E449)</f>
        <v>5</v>
      </c>
      <c r="E472" s="18">
        <f>IF(ISBLANK('ICC GRID'!A449),"---",IF('ICC GRID'!D449=0,"",'ICC GRID'!D449))</f>
        <v>8.9</v>
      </c>
      <c r="F472" s="19">
        <f>IF(ISBLANK('ICC GRID'!A449),"---",IF('ICC GRID'!C449=0,"",'ICC GRID'!C449))</f>
        <v>10</v>
      </c>
      <c r="G472" s="47"/>
      <c r="H472" s="48"/>
      <c r="I472" s="32" t="str">
        <f t="shared" si="18"/>
        <v/>
      </c>
      <c r="J472" s="33" t="str">
        <f>IF(ISBLANK('ICC GRID'!A449),"---",IF(G472="","",IF(G472&lt;'ICC GRID'!C449,L472,E472)))</f>
        <v/>
      </c>
      <c r="K472" s="33" t="str">
        <f t="shared" si="19"/>
        <v/>
      </c>
      <c r="L472" s="18">
        <f>IF(ISBLANK('ICC GRID'!A449),"---",IF('ICC GRID'!B449=0,"",'ICC GRID'!B449))</f>
        <v>15.6</v>
      </c>
    </row>
    <row r="473" spans="1:12" ht="15.75" x14ac:dyDescent="0.2">
      <c r="A473" s="28" t="str">
        <f>IF(ISBLANK('ICC GRID'!A450),"---",'ICC GRID'!F450)</f>
        <v>Ginkgo biloba 'Saratoga'</v>
      </c>
      <c r="B473" s="29"/>
      <c r="C473" s="30" t="str">
        <f>IF(ISBLANK('ICC GRID'!A450),"---",TRIM('ICC GRID'!A450))</f>
        <v>1-2'</v>
      </c>
      <c r="D473" s="31">
        <f>IF(ISBLANK('ICC GRID'!A450),"---",'ICC GRID'!E450)</f>
        <v>5</v>
      </c>
      <c r="E473" s="18">
        <f>IF(ISBLANK('ICC GRID'!A450),"---",IF('ICC GRID'!D450=0,"",'ICC GRID'!D450))</f>
        <v>9.9499999999999993</v>
      </c>
      <c r="F473" s="19">
        <f>IF(ISBLANK('ICC GRID'!A450),"---",IF('ICC GRID'!C450=0,"",'ICC GRID'!C450))</f>
        <v>10</v>
      </c>
      <c r="G473" s="47"/>
      <c r="H473" s="48"/>
      <c r="I473" s="32" t="str">
        <f t="shared" si="18"/>
        <v/>
      </c>
      <c r="J473" s="33" t="str">
        <f>IF(ISBLANK('ICC GRID'!A450),"---",IF(G473="","",IF(G473&lt;'ICC GRID'!C450,L473,E473)))</f>
        <v/>
      </c>
      <c r="K473" s="33" t="str">
        <f t="shared" si="19"/>
        <v/>
      </c>
      <c r="L473" s="18">
        <f>IF(ISBLANK('ICC GRID'!A450),"---",IF('ICC GRID'!B450=0,"",'ICC GRID'!B450))</f>
        <v>17.45</v>
      </c>
    </row>
    <row r="474" spans="1:12" ht="15.75" x14ac:dyDescent="0.2">
      <c r="A474" s="28" t="str">
        <f>IF(ISBLANK('ICC GRID'!A451),"---",'ICC GRID'!F451)</f>
        <v>Ginkgo biloba 'Tubeleaf'</v>
      </c>
      <c r="B474" s="29"/>
      <c r="C474" s="30" t="str">
        <f>IF(ISBLANK('ICC GRID'!A451),"---",TRIM('ICC GRID'!A451))</f>
        <v>LP 1-2'</v>
      </c>
      <c r="D474" s="31">
        <f>IF(ISBLANK('ICC GRID'!A451),"---",'ICC GRID'!E451)</f>
        <v>5</v>
      </c>
      <c r="E474" s="18">
        <f>IF(ISBLANK('ICC GRID'!A451),"---",IF('ICC GRID'!D451=0,"",'ICC GRID'!D451))</f>
        <v>10</v>
      </c>
      <c r="F474" s="19">
        <f>IF(ISBLANK('ICC GRID'!A451),"---",IF('ICC GRID'!C451=0,"",'ICC GRID'!C451))</f>
        <v>10</v>
      </c>
      <c r="G474" s="47"/>
      <c r="H474" s="48"/>
      <c r="I474" s="32" t="str">
        <f t="shared" si="18"/>
        <v/>
      </c>
      <c r="J474" s="33" t="str">
        <f>IF(ISBLANK('ICC GRID'!A451),"---",IF(G474="","",IF(G474&lt;'ICC GRID'!C451,L474,E474)))</f>
        <v/>
      </c>
      <c r="K474" s="33" t="str">
        <f t="shared" si="19"/>
        <v/>
      </c>
      <c r="L474" s="18">
        <f>IF(ISBLANK('ICC GRID'!A451),"---",IF('ICC GRID'!B451=0,"",'ICC GRID'!B451))</f>
        <v>17.5</v>
      </c>
    </row>
    <row r="475" spans="1:12" ht="15.75" x14ac:dyDescent="0.2">
      <c r="A475" s="28" t="str">
        <f>IF(ISBLANK('ICC GRID'!A452),"---",'ICC GRID'!F452)</f>
        <v>Ginkgo biloba 'Tubeleaf'</v>
      </c>
      <c r="B475" s="29"/>
      <c r="C475" s="30" t="str">
        <f>IF(ISBLANK('ICC GRID'!A452),"---",TRIM('ICC GRID'!A452))</f>
        <v>LP 2-3'</v>
      </c>
      <c r="D475" s="31">
        <f>IF(ISBLANK('ICC GRID'!A452),"---",'ICC GRID'!E452)</f>
        <v>5</v>
      </c>
      <c r="E475" s="18">
        <f>IF(ISBLANK('ICC GRID'!A452),"---",IF('ICC GRID'!D452=0,"",'ICC GRID'!D452))</f>
        <v>11.55</v>
      </c>
      <c r="F475" s="19">
        <f>IF(ISBLANK('ICC GRID'!A452),"---",IF('ICC GRID'!C452=0,"",'ICC GRID'!C452))</f>
        <v>10</v>
      </c>
      <c r="G475" s="47"/>
      <c r="H475" s="48"/>
      <c r="I475" s="32" t="str">
        <f t="shared" si="18"/>
        <v/>
      </c>
      <c r="J475" s="33" t="str">
        <f>IF(ISBLANK('ICC GRID'!A452),"---",IF(G475="","",IF(G475&lt;'ICC GRID'!C452,L475,E475)))</f>
        <v/>
      </c>
      <c r="K475" s="33" t="str">
        <f t="shared" si="19"/>
        <v/>
      </c>
      <c r="L475" s="18">
        <f>IF(ISBLANK('ICC GRID'!A452),"---",IF('ICC GRID'!B452=0,"",'ICC GRID'!B452))</f>
        <v>20.25</v>
      </c>
    </row>
    <row r="476" spans="1:12" ht="15.75" x14ac:dyDescent="0.2">
      <c r="A476" s="28" t="str">
        <f>IF(ISBLANK('ICC GRID'!A453),"---",'ICC GRID'!F453)</f>
        <v>Gymnocladus chinensis</v>
      </c>
      <c r="B476" s="29"/>
      <c r="C476" s="30" t="str">
        <f>IF(ISBLANK('ICC GRID'!A453),"---",TRIM('ICC GRID'!A453))</f>
        <v>6-12"</v>
      </c>
      <c r="D476" s="31">
        <f>IF(ISBLANK('ICC GRID'!A453),"---",'ICC GRID'!E453)</f>
        <v>25</v>
      </c>
      <c r="E476" s="18">
        <f>IF(ISBLANK('ICC GRID'!A453),"---",IF('ICC GRID'!D453=0,"",'ICC GRID'!D453))</f>
        <v>1.85</v>
      </c>
      <c r="F476" s="19">
        <f>IF(ISBLANK('ICC GRID'!A453),"---",IF('ICC GRID'!C453=0,"",'ICC GRID'!C453))</f>
        <v>50</v>
      </c>
      <c r="G476" s="47"/>
      <c r="H476" s="48"/>
      <c r="I476" s="32" t="str">
        <f t="shared" si="18"/>
        <v/>
      </c>
      <c r="J476" s="33" t="str">
        <f>IF(ISBLANK('ICC GRID'!A453),"---",IF(G476="","",IF(G476&lt;'ICC GRID'!C453,L476,E476)))</f>
        <v/>
      </c>
      <c r="K476" s="33" t="str">
        <f t="shared" si="19"/>
        <v/>
      </c>
      <c r="L476" s="18">
        <f>IF(ISBLANK('ICC GRID'!A453),"---",IF('ICC GRID'!B453=0,"",'ICC GRID'!B453))</f>
        <v>3.25</v>
      </c>
    </row>
    <row r="477" spans="1:12" ht="15.75" x14ac:dyDescent="0.2">
      <c r="A477" s="28" t="str">
        <f>IF(ISBLANK('ICC GRID'!A454),"---",'ICC GRID'!F454)</f>
        <v>Gymnocladus dioicus</v>
      </c>
      <c r="B477" s="29"/>
      <c r="C477" s="30" t="str">
        <f>IF(ISBLANK('ICC GRID'!A454),"---",TRIM('ICC GRID'!A454))</f>
        <v>1/8"</v>
      </c>
      <c r="D477" s="31">
        <f>IF(ISBLANK('ICC GRID'!A454),"---",'ICC GRID'!E454)</f>
        <v>25</v>
      </c>
      <c r="E477" s="18">
        <f>IF(ISBLANK('ICC GRID'!A454),"---",IF('ICC GRID'!D454=0,"",'ICC GRID'!D454))</f>
        <v>1.4</v>
      </c>
      <c r="F477" s="19">
        <f>IF(ISBLANK('ICC GRID'!A454),"---",IF('ICC GRID'!C454=0,"",'ICC GRID'!C454))</f>
        <v>50</v>
      </c>
      <c r="G477" s="47"/>
      <c r="H477" s="48"/>
      <c r="I477" s="32" t="str">
        <f t="shared" si="18"/>
        <v/>
      </c>
      <c r="J477" s="33" t="str">
        <f>IF(ISBLANK('ICC GRID'!A454),"---",IF(G477="","",IF(G477&lt;'ICC GRID'!C454,L477,E477)))</f>
        <v/>
      </c>
      <c r="K477" s="33" t="str">
        <f t="shared" si="19"/>
        <v/>
      </c>
      <c r="L477" s="18">
        <f>IF(ISBLANK('ICC GRID'!A454),"---",IF('ICC GRID'!B454=0,"",'ICC GRID'!B454))</f>
        <v>2.4500000000000002</v>
      </c>
    </row>
    <row r="478" spans="1:12" ht="15.75" x14ac:dyDescent="0.2">
      <c r="A478" s="28" t="str">
        <f>IF(ISBLANK('ICC GRID'!A455),"---",'ICC GRID'!F455)</f>
        <v>Gymnocladus dioicus</v>
      </c>
      <c r="B478" s="29"/>
      <c r="C478" s="30" t="str">
        <f>IF(ISBLANK('ICC GRID'!A455),"---",TRIM('ICC GRID'!A455))</f>
        <v>1-2' TR</v>
      </c>
      <c r="D478" s="31">
        <f>IF(ISBLANK('ICC GRID'!A455),"---",'ICC GRID'!E455)</f>
        <v>25</v>
      </c>
      <c r="E478" s="18">
        <f>IF(ISBLANK('ICC GRID'!A455),"---",IF('ICC GRID'!D455=0,"",'ICC GRID'!D455))</f>
        <v>3.6</v>
      </c>
      <c r="F478" s="19">
        <f>IF(ISBLANK('ICC GRID'!A455),"---",IF('ICC GRID'!C455=0,"",'ICC GRID'!C455))</f>
        <v>20</v>
      </c>
      <c r="G478" s="47"/>
      <c r="H478" s="48"/>
      <c r="I478" s="32" t="str">
        <f t="shared" si="18"/>
        <v/>
      </c>
      <c r="J478" s="33" t="str">
        <f>IF(ISBLANK('ICC GRID'!A455),"---",IF(G478="","",IF(G478&lt;'ICC GRID'!C455,L478,E478)))</f>
        <v/>
      </c>
      <c r="K478" s="33" t="str">
        <f t="shared" si="19"/>
        <v/>
      </c>
      <c r="L478" s="18">
        <f>IF(ISBLANK('ICC GRID'!A455),"---",IF('ICC GRID'!B455=0,"",'ICC GRID'!B455))</f>
        <v>6.3</v>
      </c>
    </row>
    <row r="479" spans="1:12" ht="15.75" x14ac:dyDescent="0.2">
      <c r="A479" s="28" t="str">
        <f>IF(ISBLANK('ICC GRID'!A456),"---",'ICC GRID'!F456)</f>
        <v>Gymnocladus dioicus</v>
      </c>
      <c r="B479" s="29"/>
      <c r="C479" s="30" t="str">
        <f>IF(ISBLANK('ICC GRID'!A456),"---",TRIM('ICC GRID'!A456))</f>
        <v>2-3' TR</v>
      </c>
      <c r="D479" s="31">
        <f>IF(ISBLANK('ICC GRID'!A456),"---",'ICC GRID'!E456)</f>
        <v>10</v>
      </c>
      <c r="E479" s="18">
        <f>IF(ISBLANK('ICC GRID'!A456),"---",IF('ICC GRID'!D456=0,"",'ICC GRID'!D456))</f>
        <v>4.4000000000000004</v>
      </c>
      <c r="F479" s="19">
        <f>IF(ISBLANK('ICC GRID'!A456),"---",IF('ICC GRID'!C456=0,"",'ICC GRID'!C456))</f>
        <v>20</v>
      </c>
      <c r="G479" s="47"/>
      <c r="H479" s="48"/>
      <c r="I479" s="32" t="str">
        <f t="shared" si="18"/>
        <v/>
      </c>
      <c r="J479" s="33" t="str">
        <f>IF(ISBLANK('ICC GRID'!A456),"---",IF(G479="","",IF(G479&lt;'ICC GRID'!C456,L479,E479)))</f>
        <v/>
      </c>
      <c r="K479" s="33" t="str">
        <f t="shared" si="19"/>
        <v/>
      </c>
      <c r="L479" s="18">
        <f>IF(ISBLANK('ICC GRID'!A456),"---",IF('ICC GRID'!B456=0,"",'ICC GRID'!B456))</f>
        <v>7.7</v>
      </c>
    </row>
    <row r="480" spans="1:12" ht="15.75" x14ac:dyDescent="0.2">
      <c r="A480" s="28" t="str">
        <f>IF(ISBLANK('ICC GRID'!A457),"---",'ICC GRID'!F457)</f>
        <v>Gymnocladus dioicus</v>
      </c>
      <c r="B480" s="29"/>
      <c r="C480" s="30" t="str">
        <f>IF(ISBLANK('ICC GRID'!A457),"---",TRIM('ICC GRID'!A457))</f>
        <v>3-4' TR</v>
      </c>
      <c r="D480" s="31">
        <f>IF(ISBLANK('ICC GRID'!A457),"---",'ICC GRID'!E457)</f>
        <v>10</v>
      </c>
      <c r="E480" s="18">
        <f>IF(ISBLANK('ICC GRID'!A457),"---",IF('ICC GRID'!D457=0,"",'ICC GRID'!D457))</f>
        <v>5.7</v>
      </c>
      <c r="F480" s="19">
        <f>IF(ISBLANK('ICC GRID'!A457),"---",IF('ICC GRID'!C457=0,"",'ICC GRID'!C457))</f>
        <v>20</v>
      </c>
      <c r="G480" s="47"/>
      <c r="H480" s="48"/>
      <c r="I480" s="32" t="str">
        <f t="shared" si="18"/>
        <v/>
      </c>
      <c r="J480" s="33" t="str">
        <f>IF(ISBLANK('ICC GRID'!A457),"---",IF(G480="","",IF(G480&lt;'ICC GRID'!C457,L480,E480)))</f>
        <v/>
      </c>
      <c r="K480" s="33" t="str">
        <f t="shared" si="19"/>
        <v/>
      </c>
      <c r="L480" s="18">
        <f>IF(ISBLANK('ICC GRID'!A457),"---",IF('ICC GRID'!B457=0,"",'ICC GRID'!B457))</f>
        <v>10</v>
      </c>
    </row>
    <row r="481" spans="1:12" ht="15.75" x14ac:dyDescent="0.2">
      <c r="A481" s="28" t="str">
        <f>IF(ISBLANK('ICC GRID'!A458),"---",'ICC GRID'!F458)</f>
        <v>Halesia tetraptera</v>
      </c>
      <c r="B481" s="29"/>
      <c r="C481" s="30" t="str">
        <f>IF(ISBLANK('ICC GRID'!A458),"---",TRIM('ICC GRID'!A458))</f>
        <v>1/4"</v>
      </c>
      <c r="D481" s="31">
        <f>IF(ISBLANK('ICC GRID'!A458),"---",'ICC GRID'!E458)</f>
        <v>25</v>
      </c>
      <c r="E481" s="18">
        <f>IF(ISBLANK('ICC GRID'!A458),"---",IF('ICC GRID'!D458=0,"",'ICC GRID'!D458))</f>
        <v>1.6</v>
      </c>
      <c r="F481" s="19">
        <f>IF(ISBLANK('ICC GRID'!A458),"---",IF('ICC GRID'!C458=0,"",'ICC GRID'!C458))</f>
        <v>50</v>
      </c>
      <c r="G481" s="47"/>
      <c r="H481" s="48"/>
      <c r="I481" s="32" t="str">
        <f t="shared" si="18"/>
        <v/>
      </c>
      <c r="J481" s="33" t="str">
        <f>IF(ISBLANK('ICC GRID'!A458),"---",IF(G481="","",IF(G481&lt;'ICC GRID'!C458,L481,E481)))</f>
        <v/>
      </c>
      <c r="K481" s="33" t="str">
        <f t="shared" si="19"/>
        <v/>
      </c>
      <c r="L481" s="18">
        <f>IF(ISBLANK('ICC GRID'!A458),"---",IF('ICC GRID'!B458=0,"",'ICC GRID'!B458))</f>
        <v>2.8</v>
      </c>
    </row>
    <row r="482" spans="1:12" ht="15.75" x14ac:dyDescent="0.2">
      <c r="A482" s="28" t="str">
        <f>IF(ISBLANK('ICC GRID'!A459),"---",'ICC GRID'!F459)</f>
        <v>Halesia tetraptera</v>
      </c>
      <c r="B482" s="29"/>
      <c r="C482" s="30" t="str">
        <f>IF(ISBLANK('ICC GRID'!A459),"---",TRIM('ICC GRID'!A459))</f>
        <v>3/8"</v>
      </c>
      <c r="D482" s="31">
        <f>IF(ISBLANK('ICC GRID'!A459),"---",'ICC GRID'!E459)</f>
        <v>10</v>
      </c>
      <c r="E482" s="18">
        <f>IF(ISBLANK('ICC GRID'!A459),"---",IF('ICC GRID'!D459=0,"",'ICC GRID'!D459))</f>
        <v>2.1</v>
      </c>
      <c r="F482" s="19">
        <f>IF(ISBLANK('ICC GRID'!A459),"---",IF('ICC GRID'!C459=0,"",'ICC GRID'!C459))</f>
        <v>20</v>
      </c>
      <c r="G482" s="47"/>
      <c r="H482" s="48"/>
      <c r="I482" s="32" t="str">
        <f t="shared" si="18"/>
        <v/>
      </c>
      <c r="J482" s="33" t="str">
        <f>IF(ISBLANK('ICC GRID'!A459),"---",IF(G482="","",IF(G482&lt;'ICC GRID'!C459,L482,E482)))</f>
        <v/>
      </c>
      <c r="K482" s="33" t="str">
        <f t="shared" si="19"/>
        <v/>
      </c>
      <c r="L482" s="18">
        <f>IF(ISBLANK('ICC GRID'!A459),"---",IF('ICC GRID'!B459=0,"",'ICC GRID'!B459))</f>
        <v>3.7</v>
      </c>
    </row>
    <row r="483" spans="1:12" ht="15.75" x14ac:dyDescent="0.2">
      <c r="A483" s="28" t="str">
        <f>IF(ISBLANK('ICC GRID'!A460),"---",'ICC GRID'!F460)</f>
        <v>Halesia tetraptera</v>
      </c>
      <c r="B483" s="29"/>
      <c r="C483" s="30" t="str">
        <f>IF(ISBLANK('ICC GRID'!A460),"---",TRIM('ICC GRID'!A460))</f>
        <v>1-2' TR</v>
      </c>
      <c r="D483" s="31">
        <f>IF(ISBLANK('ICC GRID'!A460),"---",'ICC GRID'!E460)</f>
        <v>10</v>
      </c>
      <c r="E483" s="18">
        <f>IF(ISBLANK('ICC GRID'!A460),"---",IF('ICC GRID'!D460=0,"",'ICC GRID'!D460))</f>
        <v>2.75</v>
      </c>
      <c r="F483" s="19">
        <f>IF(ISBLANK('ICC GRID'!A460),"---",IF('ICC GRID'!C460=0,"",'ICC GRID'!C460))</f>
        <v>50</v>
      </c>
      <c r="G483" s="47"/>
      <c r="H483" s="48"/>
      <c r="I483" s="32" t="str">
        <f t="shared" si="18"/>
        <v/>
      </c>
      <c r="J483" s="33" t="str">
        <f>IF(ISBLANK('ICC GRID'!A460),"---",IF(G483="","",IF(G483&lt;'ICC GRID'!C460,L483,E483)))</f>
        <v/>
      </c>
      <c r="K483" s="33" t="str">
        <f t="shared" si="19"/>
        <v/>
      </c>
      <c r="L483" s="18">
        <f>IF(ISBLANK('ICC GRID'!A460),"---",IF('ICC GRID'!B460=0,"",'ICC GRID'!B460))</f>
        <v>4.8499999999999996</v>
      </c>
    </row>
    <row r="484" spans="1:12" ht="15.75" x14ac:dyDescent="0.2">
      <c r="A484" s="28" t="str">
        <f>IF(ISBLANK('ICC GRID'!A461),"---",'ICC GRID'!F461)</f>
        <v>Halesia tetraptera</v>
      </c>
      <c r="B484" s="29"/>
      <c r="C484" s="30" t="str">
        <f>IF(ISBLANK('ICC GRID'!A461),"---",TRIM('ICC GRID'!A461))</f>
        <v>2-3' TR</v>
      </c>
      <c r="D484" s="31">
        <f>IF(ISBLANK('ICC GRID'!A461),"---",'ICC GRID'!E461)</f>
        <v>10</v>
      </c>
      <c r="E484" s="18">
        <f>IF(ISBLANK('ICC GRID'!A461),"---",IF('ICC GRID'!D461=0,"",'ICC GRID'!D461))</f>
        <v>3.3</v>
      </c>
      <c r="F484" s="19">
        <f>IF(ISBLANK('ICC GRID'!A461),"---",IF('ICC GRID'!C461=0,"",'ICC GRID'!C461))</f>
        <v>20</v>
      </c>
      <c r="G484" s="47"/>
      <c r="H484" s="48"/>
      <c r="I484" s="32" t="str">
        <f t="shared" si="18"/>
        <v/>
      </c>
      <c r="J484" s="33" t="str">
        <f>IF(ISBLANK('ICC GRID'!A461),"---",IF(G484="","",IF(G484&lt;'ICC GRID'!C461,L484,E484)))</f>
        <v/>
      </c>
      <c r="K484" s="33" t="str">
        <f t="shared" si="19"/>
        <v/>
      </c>
      <c r="L484" s="18">
        <f>IF(ISBLANK('ICC GRID'!A461),"---",IF('ICC GRID'!B461=0,"",'ICC GRID'!B461))</f>
        <v>5.8</v>
      </c>
    </row>
    <row r="485" spans="1:12" ht="15.75" x14ac:dyDescent="0.2">
      <c r="A485" s="28" t="str">
        <f>IF(ISBLANK('ICC GRID'!A462),"---",'ICC GRID'!F462)</f>
        <v>Hamamelis virginiana</v>
      </c>
      <c r="B485" s="29"/>
      <c r="C485" s="30" t="str">
        <f>IF(ISBLANK('ICC GRID'!A462),"---",TRIM('ICC GRID'!A462))</f>
        <v>1/4"</v>
      </c>
      <c r="D485" s="31">
        <f>IF(ISBLANK('ICC GRID'!A462),"---",'ICC GRID'!E462)</f>
        <v>25</v>
      </c>
      <c r="E485" s="18">
        <f>IF(ISBLANK('ICC GRID'!A462),"---",IF('ICC GRID'!D462=0,"",'ICC GRID'!D462))</f>
        <v>1.2</v>
      </c>
      <c r="F485" s="19">
        <f>IF(ISBLANK('ICC GRID'!A462),"---",IF('ICC GRID'!C462=0,"",'ICC GRID'!C462))</f>
        <v>50</v>
      </c>
      <c r="G485" s="47"/>
      <c r="H485" s="48"/>
      <c r="I485" s="32" t="str">
        <f t="shared" si="18"/>
        <v/>
      </c>
      <c r="J485" s="33" t="str">
        <f>IF(ISBLANK('ICC GRID'!A462),"---",IF(G485="","",IF(G485&lt;'ICC GRID'!C462,L485,E485)))</f>
        <v/>
      </c>
      <c r="K485" s="33" t="str">
        <f t="shared" si="19"/>
        <v/>
      </c>
      <c r="L485" s="18">
        <f>IF(ISBLANK('ICC GRID'!A462),"---",IF('ICC GRID'!B462=0,"",'ICC GRID'!B462))</f>
        <v>2.1</v>
      </c>
    </row>
    <row r="486" spans="1:12" ht="15.75" x14ac:dyDescent="0.2">
      <c r="A486" s="28" t="str">
        <f>IF(ISBLANK('ICC GRID'!A463),"---",'ICC GRID'!F463)</f>
        <v>Hamamelis x intermedia 'Diane'</v>
      </c>
      <c r="B486" s="29"/>
      <c r="C486" s="30" t="str">
        <f>IF(ISBLANK('ICC GRID'!A463),"---",TRIM('ICC GRID'!A463))</f>
        <v>XP 1-2'</v>
      </c>
      <c r="D486" s="31">
        <f>IF(ISBLANK('ICC GRID'!A463),"---",'ICC GRID'!E463)</f>
        <v>5</v>
      </c>
      <c r="E486" s="18">
        <f>IF(ISBLANK('ICC GRID'!A463),"---",IF('ICC GRID'!D463=0,"",'ICC GRID'!D463))</f>
        <v>8.6</v>
      </c>
      <c r="F486" s="19">
        <f>IF(ISBLANK('ICC GRID'!A463),"---",IF('ICC GRID'!C463=0,"",'ICC GRID'!C463))</f>
        <v>10</v>
      </c>
      <c r="G486" s="47"/>
      <c r="H486" s="48"/>
      <c r="I486" s="32" t="str">
        <f t="shared" si="18"/>
        <v/>
      </c>
      <c r="J486" s="33" t="str">
        <f>IF(ISBLANK('ICC GRID'!A463),"---",IF(G486="","",IF(G486&lt;'ICC GRID'!C463,L486,E486)))</f>
        <v/>
      </c>
      <c r="K486" s="33" t="str">
        <f t="shared" si="19"/>
        <v/>
      </c>
      <c r="L486" s="18">
        <f>IF(ISBLANK('ICC GRID'!A463),"---",IF('ICC GRID'!B463=0,"",'ICC GRID'!B463))</f>
        <v>15.9</v>
      </c>
    </row>
    <row r="487" spans="1:12" ht="15.75" x14ac:dyDescent="0.2">
      <c r="A487" s="28" t="str">
        <f>IF(ISBLANK('ICC GRID'!A464),"---",'ICC GRID'!F464)</f>
        <v>Hamamelis x intermedia 'Feuerzauber'</v>
      </c>
      <c r="B487" s="29"/>
      <c r="C487" s="30" t="str">
        <f>IF(ISBLANK('ICC GRID'!A464),"---",TRIM('ICC GRID'!A464))</f>
        <v>XP 1-2'</v>
      </c>
      <c r="D487" s="31">
        <f>IF(ISBLANK('ICC GRID'!A464),"---",'ICC GRID'!E464)</f>
        <v>5</v>
      </c>
      <c r="E487" s="18">
        <f>IF(ISBLANK('ICC GRID'!A464),"---",IF('ICC GRID'!D464=0,"",'ICC GRID'!D464))</f>
        <v>8.6</v>
      </c>
      <c r="F487" s="19">
        <f>IF(ISBLANK('ICC GRID'!A464),"---",IF('ICC GRID'!C464=0,"",'ICC GRID'!C464))</f>
        <v>10</v>
      </c>
      <c r="G487" s="47"/>
      <c r="H487" s="48"/>
      <c r="I487" s="32" t="str">
        <f t="shared" si="18"/>
        <v/>
      </c>
      <c r="J487" s="33" t="str">
        <f>IF(ISBLANK('ICC GRID'!A464),"---",IF(G487="","",IF(G487&lt;'ICC GRID'!C464,L487,E487)))</f>
        <v/>
      </c>
      <c r="K487" s="33" t="str">
        <f t="shared" si="19"/>
        <v/>
      </c>
      <c r="L487" s="18">
        <f>IF(ISBLANK('ICC GRID'!A464),"---",IF('ICC GRID'!B464=0,"",'ICC GRID'!B464))</f>
        <v>15.9</v>
      </c>
    </row>
    <row r="488" spans="1:12" ht="15.75" x14ac:dyDescent="0.2">
      <c r="A488" s="28" t="str">
        <f>IF(ISBLANK('ICC GRID'!A465),"---",'ICC GRID'!F465)</f>
        <v>Hamamelis x intermedia 'Jelena'</v>
      </c>
      <c r="B488" s="29"/>
      <c r="C488" s="30" t="str">
        <f>IF(ISBLANK('ICC GRID'!A465),"---",TRIM('ICC GRID'!A465))</f>
        <v>XP 1-2'</v>
      </c>
      <c r="D488" s="31">
        <f>IF(ISBLANK('ICC GRID'!A465),"---",'ICC GRID'!E465)</f>
        <v>5</v>
      </c>
      <c r="E488" s="18">
        <f>IF(ISBLANK('ICC GRID'!A465),"---",IF('ICC GRID'!D465=0,"",'ICC GRID'!D465))</f>
        <v>8.6</v>
      </c>
      <c r="F488" s="19">
        <f>IF(ISBLANK('ICC GRID'!A465),"---",IF('ICC GRID'!C465=0,"",'ICC GRID'!C465))</f>
        <v>10</v>
      </c>
      <c r="G488" s="47"/>
      <c r="H488" s="48"/>
      <c r="I488" s="32" t="str">
        <f t="shared" si="18"/>
        <v/>
      </c>
      <c r="J488" s="33" t="str">
        <f>IF(ISBLANK('ICC GRID'!A465),"---",IF(G488="","",IF(G488&lt;'ICC GRID'!C465,L488,E488)))</f>
        <v/>
      </c>
      <c r="K488" s="33" t="str">
        <f t="shared" si="19"/>
        <v/>
      </c>
      <c r="L488" s="18">
        <f>IF(ISBLANK('ICC GRID'!A465),"---",IF('ICC GRID'!B465=0,"",'ICC GRID'!B465))</f>
        <v>15.9</v>
      </c>
    </row>
    <row r="489" spans="1:12" ht="15.75" x14ac:dyDescent="0.2">
      <c r="A489" s="28" t="str">
        <f>IF(ISBLANK('ICC GRID'!A466),"---",'ICC GRID'!F466)</f>
        <v>Hamamelis x intermedia 'Primavera'</v>
      </c>
      <c r="B489" s="29"/>
      <c r="C489" s="30" t="str">
        <f>IF(ISBLANK('ICC GRID'!A466),"---",TRIM('ICC GRID'!A466))</f>
        <v>XP 1-2'</v>
      </c>
      <c r="D489" s="31">
        <f>IF(ISBLANK('ICC GRID'!A466),"---",'ICC GRID'!E466)</f>
        <v>5</v>
      </c>
      <c r="E489" s="18">
        <f>IF(ISBLANK('ICC GRID'!A466),"---",IF('ICC GRID'!D466=0,"",'ICC GRID'!D466))</f>
        <v>8.6</v>
      </c>
      <c r="F489" s="19">
        <f>IF(ISBLANK('ICC GRID'!A466),"---",IF('ICC GRID'!C466=0,"",'ICC GRID'!C466))</f>
        <v>10</v>
      </c>
      <c r="G489" s="47"/>
      <c r="H489" s="48"/>
      <c r="I489" s="32" t="str">
        <f t="shared" si="18"/>
        <v/>
      </c>
      <c r="J489" s="33" t="str">
        <f>IF(ISBLANK('ICC GRID'!A466),"---",IF(G489="","",IF(G489&lt;'ICC GRID'!C466,L489,E489)))</f>
        <v/>
      </c>
      <c r="K489" s="33" t="str">
        <f t="shared" si="19"/>
        <v/>
      </c>
      <c r="L489" s="18">
        <f>IF(ISBLANK('ICC GRID'!A466),"---",IF('ICC GRID'!B466=0,"",'ICC GRID'!B466))</f>
        <v>15.9</v>
      </c>
    </row>
    <row r="490" spans="1:12" ht="15.75" x14ac:dyDescent="0.2">
      <c r="A490" s="28" t="str">
        <f>IF(ISBLANK('ICC GRID'!A467),"---",'ICC GRID'!F467)</f>
        <v>Hamamelis x intermedia 'Sunburst'</v>
      </c>
      <c r="B490" s="29"/>
      <c r="C490" s="30" t="str">
        <f>IF(ISBLANK('ICC GRID'!A467),"---",TRIM('ICC GRID'!A467))</f>
        <v>XP 1-2'</v>
      </c>
      <c r="D490" s="31">
        <f>IF(ISBLANK('ICC GRID'!A467),"---",'ICC GRID'!E467)</f>
        <v>5</v>
      </c>
      <c r="E490" s="18">
        <f>IF(ISBLANK('ICC GRID'!A467),"---",IF('ICC GRID'!D467=0,"",'ICC GRID'!D467))</f>
        <v>8.6</v>
      </c>
      <c r="F490" s="19">
        <f>IF(ISBLANK('ICC GRID'!A467),"---",IF('ICC GRID'!C467=0,"",'ICC GRID'!C467))</f>
        <v>10</v>
      </c>
      <c r="G490" s="47"/>
      <c r="H490" s="48"/>
      <c r="I490" s="32" t="str">
        <f t="shared" si="18"/>
        <v/>
      </c>
      <c r="J490" s="33" t="str">
        <f>IF(ISBLANK('ICC GRID'!A467),"---",IF(G490="","",IF(G490&lt;'ICC GRID'!C467,L490,E490)))</f>
        <v/>
      </c>
      <c r="K490" s="33" t="str">
        <f t="shared" si="19"/>
        <v/>
      </c>
      <c r="L490" s="18">
        <f>IF(ISBLANK('ICC GRID'!A467),"---",IF('ICC GRID'!B467=0,"",'ICC GRID'!B467))</f>
        <v>15.9</v>
      </c>
    </row>
    <row r="491" spans="1:12" ht="15.75" x14ac:dyDescent="0.2">
      <c r="A491" s="28" t="str">
        <f>IF(ISBLANK('ICC GRID'!A468),"---",'ICC GRID'!F468)</f>
        <v>Heptacodium miconioides</v>
      </c>
      <c r="B491" s="29"/>
      <c r="C491" s="30" t="str">
        <f>IF(ISBLANK('ICC GRID'!A468),"---",TRIM('ICC GRID'!A468))</f>
        <v>MP</v>
      </c>
      <c r="D491" s="31">
        <f>IF(ISBLANK('ICC GRID'!A468),"---",'ICC GRID'!E468)</f>
        <v>25</v>
      </c>
      <c r="E491" s="18">
        <f>IF(ISBLANK('ICC GRID'!A468),"---",IF('ICC GRID'!D468=0,"",'ICC GRID'!D468))</f>
        <v>1.95</v>
      </c>
      <c r="F491" s="19">
        <f>IF(ISBLANK('ICC GRID'!A468),"---",IF('ICC GRID'!C468=0,"",'ICC GRID'!C468))</f>
        <v>50</v>
      </c>
      <c r="G491" s="47"/>
      <c r="H491" s="48"/>
      <c r="I491" s="32" t="str">
        <f t="shared" si="18"/>
        <v/>
      </c>
      <c r="J491" s="33" t="str">
        <f>IF(ISBLANK('ICC GRID'!A468),"---",IF(G491="","",IF(G491&lt;'ICC GRID'!C468,L491,E491)))</f>
        <v/>
      </c>
      <c r="K491" s="33" t="str">
        <f t="shared" si="19"/>
        <v/>
      </c>
      <c r="L491" s="18">
        <f>IF(ISBLANK('ICC GRID'!A468),"---",IF('ICC GRID'!B468=0,"",'ICC GRID'!B468))</f>
        <v>3.4</v>
      </c>
    </row>
    <row r="492" spans="1:12" ht="15.75" x14ac:dyDescent="0.2">
      <c r="A492" s="28" t="str">
        <f>IF(ISBLANK('ICC GRID'!A469),"---",'ICC GRID'!F469)</f>
        <v>Heptacodium miconioides</v>
      </c>
      <c r="B492" s="29"/>
      <c r="C492" s="30" t="str">
        <f>IF(ISBLANK('ICC GRID'!A469),"---",TRIM('ICC GRID'!A469))</f>
        <v>#1</v>
      </c>
      <c r="D492" s="31">
        <f>IF(ISBLANK('ICC GRID'!A469),"---",'ICC GRID'!E469)</f>
        <v>5</v>
      </c>
      <c r="E492" s="18">
        <f>IF(ISBLANK('ICC GRID'!A469),"---",IF('ICC GRID'!D469=0,"",'ICC GRID'!D469))</f>
        <v>4.5</v>
      </c>
      <c r="F492" s="19">
        <f>IF(ISBLANK('ICC GRID'!A469),"---",IF('ICC GRID'!C469=0,"",'ICC GRID'!C469))</f>
        <v>10</v>
      </c>
      <c r="G492" s="47"/>
      <c r="H492" s="48"/>
      <c r="I492" s="32" t="str">
        <f t="shared" si="18"/>
        <v/>
      </c>
      <c r="J492" s="33" t="str">
        <f>IF(ISBLANK('ICC GRID'!A469),"---",IF(G492="","",IF(G492&lt;'ICC GRID'!C469,L492,E492)))</f>
        <v/>
      </c>
      <c r="K492" s="33" t="str">
        <f t="shared" si="19"/>
        <v/>
      </c>
      <c r="L492" s="18">
        <f>IF(ISBLANK('ICC GRID'!A469),"---",IF('ICC GRID'!B469=0,"",'ICC GRID'!B469))</f>
        <v>6.15</v>
      </c>
    </row>
    <row r="493" spans="1:12" ht="15.75" x14ac:dyDescent="0.2">
      <c r="A493" s="28" t="str">
        <f>IF(ISBLANK('ICC GRID'!A470),"---",'ICC GRID'!F470)</f>
        <v>Heptacodium miconioides</v>
      </c>
      <c r="B493" s="29"/>
      <c r="C493" s="30" t="str">
        <f>IF(ISBLANK('ICC GRID'!A470),"---",TRIM('ICC GRID'!A470))</f>
        <v>2 YR TR</v>
      </c>
      <c r="D493" s="31">
        <f>IF(ISBLANK('ICC GRID'!A470),"---",'ICC GRID'!E470)</f>
        <v>10</v>
      </c>
      <c r="E493" s="18">
        <f>IF(ISBLANK('ICC GRID'!A470),"---",IF('ICC GRID'!D470=0,"",'ICC GRID'!D470))</f>
        <v>2.4</v>
      </c>
      <c r="F493" s="19">
        <f>IF(ISBLANK('ICC GRID'!A470),"---",IF('ICC GRID'!C470=0,"",'ICC GRID'!C470))</f>
        <v>20</v>
      </c>
      <c r="G493" s="47"/>
      <c r="H493" s="48"/>
      <c r="I493" s="32" t="str">
        <f t="shared" si="18"/>
        <v/>
      </c>
      <c r="J493" s="33" t="str">
        <f>IF(ISBLANK('ICC GRID'!A470),"---",IF(G493="","",IF(G493&lt;'ICC GRID'!C470,L493,E493)))</f>
        <v/>
      </c>
      <c r="K493" s="33" t="str">
        <f t="shared" si="19"/>
        <v/>
      </c>
      <c r="L493" s="18">
        <f>IF(ISBLANK('ICC GRID'!A470),"---",IF('ICC GRID'!B470=0,"",'ICC GRID'!B470))</f>
        <v>4.2</v>
      </c>
    </row>
    <row r="494" spans="1:12" ht="15.75" x14ac:dyDescent="0.2">
      <c r="A494" s="28" t="str">
        <f>IF(ISBLANK('ICC GRID'!A471),"---",'ICC GRID'!F471)</f>
        <v>Hydrangea 'Everlasting® Noblesse' PPAF</v>
      </c>
      <c r="B494" s="29"/>
      <c r="C494" s="30" t="str">
        <f>IF(ISBLANK('ICC GRID'!A471),"---",TRIM('ICC GRID'!A471))</f>
        <v>#1</v>
      </c>
      <c r="D494" s="31">
        <f>IF(ISBLANK('ICC GRID'!A471),"---",'ICC GRID'!E471)</f>
        <v>5</v>
      </c>
      <c r="E494" s="18">
        <f>IF(ISBLANK('ICC GRID'!A471),"---",IF('ICC GRID'!D471=0,"",'ICC GRID'!D471))</f>
        <v>5.4</v>
      </c>
      <c r="F494" s="19">
        <f>IF(ISBLANK('ICC GRID'!A471),"---",IF('ICC GRID'!C471=0,"",'ICC GRID'!C471))</f>
        <v>10</v>
      </c>
      <c r="G494" s="47"/>
      <c r="H494" s="48"/>
      <c r="I494" s="32" t="str">
        <f t="shared" si="18"/>
        <v/>
      </c>
      <c r="J494" s="33" t="str">
        <f>IF(ISBLANK('ICC GRID'!A471),"---",IF(G494="","",IF(G494&lt;'ICC GRID'!C471,L494,E494)))</f>
        <v/>
      </c>
      <c r="K494" s="33" t="str">
        <f t="shared" si="19"/>
        <v/>
      </c>
      <c r="L494" s="18">
        <f>IF(ISBLANK('ICC GRID'!A471),"---",IF('ICC GRID'!B471=0,"",'ICC GRID'!B471))</f>
        <v>9.15</v>
      </c>
    </row>
    <row r="495" spans="1:12" ht="15.75" x14ac:dyDescent="0.2">
      <c r="A495" s="28" t="str">
        <f>IF(ISBLANK('ICC GRID'!A472),"---",'ICC GRID'!F472)</f>
        <v>Hydrangea Everlasting® Amethyst PP 22,261</v>
      </c>
      <c r="B495" s="29"/>
      <c r="C495" s="30" t="str">
        <f>IF(ISBLANK('ICC GRID'!A472),"---",TRIM('ICC GRID'!A472))</f>
        <v>#1</v>
      </c>
      <c r="D495" s="31">
        <f>IF(ISBLANK('ICC GRID'!A472),"---",'ICC GRID'!E472)</f>
        <v>5</v>
      </c>
      <c r="E495" s="18">
        <f>IF(ISBLANK('ICC GRID'!A472),"---",IF('ICC GRID'!D472=0,"",'ICC GRID'!D472))</f>
        <v>5.4</v>
      </c>
      <c r="F495" s="19">
        <f>IF(ISBLANK('ICC GRID'!A472),"---",IF('ICC GRID'!C472=0,"",'ICC GRID'!C472))</f>
        <v>10</v>
      </c>
      <c r="G495" s="47"/>
      <c r="H495" s="48"/>
      <c r="I495" s="32" t="str">
        <f t="shared" si="18"/>
        <v/>
      </c>
      <c r="J495" s="33" t="str">
        <f>IF(ISBLANK('ICC GRID'!A472),"---",IF(G495="","",IF(G495&lt;'ICC GRID'!C472,L495,E495)))</f>
        <v/>
      </c>
      <c r="K495" s="33" t="str">
        <f t="shared" si="19"/>
        <v/>
      </c>
      <c r="L495" s="18">
        <f>IF(ISBLANK('ICC GRID'!A472),"---",IF('ICC GRID'!B472=0,"",'ICC GRID'!B472))</f>
        <v>9.15</v>
      </c>
    </row>
    <row r="496" spans="1:12" ht="15.75" x14ac:dyDescent="0.2">
      <c r="A496" s="28" t="str">
        <f>IF(ISBLANK('ICC GRID'!A473),"---",'ICC GRID'!F473)</f>
        <v>Hydrangea Everlasting® Garnet PPAF</v>
      </c>
      <c r="B496" s="29"/>
      <c r="C496" s="30" t="str">
        <f>IF(ISBLANK('ICC GRID'!A473),"---",TRIM('ICC GRID'!A473))</f>
        <v>#1</v>
      </c>
      <c r="D496" s="31">
        <f>IF(ISBLANK('ICC GRID'!A473),"---",'ICC GRID'!E473)</f>
        <v>5</v>
      </c>
      <c r="E496" s="18">
        <f>IF(ISBLANK('ICC GRID'!A473),"---",IF('ICC GRID'!D473=0,"",'ICC GRID'!D473))</f>
        <v>5.4</v>
      </c>
      <c r="F496" s="19">
        <f>IF(ISBLANK('ICC GRID'!A473),"---",IF('ICC GRID'!C473=0,"",'ICC GRID'!C473))</f>
        <v>10</v>
      </c>
      <c r="G496" s="47"/>
      <c r="H496" s="48"/>
      <c r="I496" s="32" t="str">
        <f t="shared" si="18"/>
        <v/>
      </c>
      <c r="J496" s="33" t="str">
        <f>IF(ISBLANK('ICC GRID'!A473),"---",IF(G496="","",IF(G496&lt;'ICC GRID'!C473,L496,E496)))</f>
        <v/>
      </c>
      <c r="K496" s="33" t="str">
        <f t="shared" si="19"/>
        <v/>
      </c>
      <c r="L496" s="18">
        <f>IF(ISBLANK('ICC GRID'!A473),"---",IF('ICC GRID'!B473=0,"",'ICC GRID'!B473))</f>
        <v>9.15</v>
      </c>
    </row>
    <row r="497" spans="1:12" ht="15.75" x14ac:dyDescent="0.2">
      <c r="A497" s="28" t="str">
        <f>IF(ISBLANK('ICC GRID'!A474),"---",'ICC GRID'!F474)</f>
        <v>Hydrangea Everlasting® Revolution PP 22,260</v>
      </c>
      <c r="B497" s="29"/>
      <c r="C497" s="30" t="str">
        <f>IF(ISBLANK('ICC GRID'!A474),"---",TRIM('ICC GRID'!A474))</f>
        <v>#1</v>
      </c>
      <c r="D497" s="31">
        <f>IF(ISBLANK('ICC GRID'!A474),"---",'ICC GRID'!E474)</f>
        <v>5</v>
      </c>
      <c r="E497" s="18">
        <f>IF(ISBLANK('ICC GRID'!A474),"---",IF('ICC GRID'!D474=0,"",'ICC GRID'!D474))</f>
        <v>5.65</v>
      </c>
      <c r="F497" s="19">
        <f>IF(ISBLANK('ICC GRID'!A474),"---",IF('ICC GRID'!C474=0,"",'ICC GRID'!C474))</f>
        <v>10</v>
      </c>
      <c r="G497" s="47"/>
      <c r="H497" s="48"/>
      <c r="I497" s="32" t="str">
        <f t="shared" si="18"/>
        <v/>
      </c>
      <c r="J497" s="33" t="str">
        <f>IF(ISBLANK('ICC GRID'!A474),"---",IF(G497="","",IF(G497&lt;'ICC GRID'!C474,L497,E497)))</f>
        <v/>
      </c>
      <c r="K497" s="33" t="str">
        <f t="shared" si="19"/>
        <v/>
      </c>
      <c r="L497" s="18">
        <f>IF(ISBLANK('ICC GRID'!A474),"---",IF('ICC GRID'!B474=0,"",'ICC GRID'!B474))</f>
        <v>9.4</v>
      </c>
    </row>
    <row r="498" spans="1:12" ht="15.75" x14ac:dyDescent="0.2">
      <c r="A498" s="28" t="str">
        <f>IF(ISBLANK('ICC GRID'!A475),"---",'ICC GRID'!F475)</f>
        <v>Hydrangea aspera 'Elegant Sound Pavillion'</v>
      </c>
      <c r="B498" s="29"/>
      <c r="C498" s="30" t="str">
        <f>IF(ISBLANK('ICC GRID'!A475),"---",TRIM('ICC GRID'!A475))</f>
        <v>MP</v>
      </c>
      <c r="D498" s="31">
        <f>IF(ISBLANK('ICC GRID'!A475),"---",'ICC GRID'!E475)</f>
        <v>25</v>
      </c>
      <c r="E498" s="18">
        <f>IF(ISBLANK('ICC GRID'!A475),"---",IF('ICC GRID'!D475=0,"",'ICC GRID'!D475))</f>
        <v>4</v>
      </c>
      <c r="F498" s="19">
        <f>IF(ISBLANK('ICC GRID'!A475),"---",IF('ICC GRID'!C475=0,"",'ICC GRID'!C475))</f>
        <v>50</v>
      </c>
      <c r="G498" s="47"/>
      <c r="H498" s="48"/>
      <c r="I498" s="32" t="str">
        <f t="shared" si="18"/>
        <v/>
      </c>
      <c r="J498" s="33" t="str">
        <f>IF(ISBLANK('ICC GRID'!A475),"---",IF(G498="","",IF(G498&lt;'ICC GRID'!C475,L498,E498)))</f>
        <v/>
      </c>
      <c r="K498" s="33" t="str">
        <f t="shared" si="19"/>
        <v/>
      </c>
      <c r="L498" s="18">
        <f>IF(ISBLANK('ICC GRID'!A475),"---",IF('ICC GRID'!B475=0,"",'ICC GRID'!B475))</f>
        <v>7</v>
      </c>
    </row>
    <row r="499" spans="1:12" ht="15.75" x14ac:dyDescent="0.2">
      <c r="A499" s="28" t="str">
        <f>IF(ISBLANK('ICC GRID'!A476),"---",'ICC GRID'!F476)</f>
        <v>Hydrangea aspera 'Elegant Sound Pavillion'</v>
      </c>
      <c r="B499" s="29"/>
      <c r="C499" s="30" t="str">
        <f>IF(ISBLANK('ICC GRID'!A476),"---",TRIM('ICC GRID'!A476))</f>
        <v>XP</v>
      </c>
      <c r="D499" s="31">
        <f>IF(ISBLANK('ICC GRID'!A476),"---",'ICC GRID'!E476)</f>
        <v>5</v>
      </c>
      <c r="E499" s="18">
        <f>IF(ISBLANK('ICC GRID'!A476),"---",IF('ICC GRID'!D476=0,"",'ICC GRID'!D476))</f>
        <v>8.0500000000000007</v>
      </c>
      <c r="F499" s="19">
        <f>IF(ISBLANK('ICC GRID'!A476),"---",IF('ICC GRID'!C476=0,"",'ICC GRID'!C476))</f>
        <v>10</v>
      </c>
      <c r="G499" s="47"/>
      <c r="H499" s="48"/>
      <c r="I499" s="32" t="str">
        <f t="shared" si="18"/>
        <v/>
      </c>
      <c r="J499" s="33" t="str">
        <f>IF(ISBLANK('ICC GRID'!A476),"---",IF(G499="","",IF(G499&lt;'ICC GRID'!C476,L499,E499)))</f>
        <v/>
      </c>
      <c r="K499" s="33" t="str">
        <f t="shared" si="19"/>
        <v/>
      </c>
      <c r="L499" s="18">
        <f>IF(ISBLANK('ICC GRID'!A476),"---",IF('ICC GRID'!B476=0,"",'ICC GRID'!B476))</f>
        <v>14.1</v>
      </c>
    </row>
    <row r="500" spans="1:12" ht="15.75" x14ac:dyDescent="0.2">
      <c r="A500" s="28" t="str">
        <f>IF(ISBLANK('ICC GRID'!A477),"---",'ICC GRID'!F477)</f>
        <v>Hydrangea quercifolia 'Amethyst'</v>
      </c>
      <c r="B500" s="29"/>
      <c r="C500" s="30" t="str">
        <f>IF(ISBLANK('ICC GRID'!A477),"---",TRIM('ICC GRID'!A477))</f>
        <v>MP</v>
      </c>
      <c r="D500" s="31">
        <f>IF(ISBLANK('ICC GRID'!A477),"---",'ICC GRID'!E477)</f>
        <v>25</v>
      </c>
      <c r="E500" s="18">
        <f>IF(ISBLANK('ICC GRID'!A477),"---",IF('ICC GRID'!D477=0,"",'ICC GRID'!D477))</f>
        <v>1.95</v>
      </c>
      <c r="F500" s="19">
        <f>IF(ISBLANK('ICC GRID'!A477),"---",IF('ICC GRID'!C477=0,"",'ICC GRID'!C477))</f>
        <v>50</v>
      </c>
      <c r="G500" s="47"/>
      <c r="H500" s="48"/>
      <c r="I500" s="32" t="str">
        <f t="shared" si="18"/>
        <v/>
      </c>
      <c r="J500" s="33" t="str">
        <f>IF(ISBLANK('ICC GRID'!A477),"---",IF(G500="","",IF(G500&lt;'ICC GRID'!C477,L500,E500)))</f>
        <v/>
      </c>
      <c r="K500" s="33" t="str">
        <f t="shared" si="19"/>
        <v/>
      </c>
      <c r="L500" s="18">
        <f>IF(ISBLANK('ICC GRID'!A477),"---",IF('ICC GRID'!B477=0,"",'ICC GRID'!B477))</f>
        <v>3.45</v>
      </c>
    </row>
    <row r="501" spans="1:12" ht="15.75" x14ac:dyDescent="0.2">
      <c r="A501" s="28" t="str">
        <f>IF(ISBLANK('ICC GRID'!A478),"---",'ICC GRID'!F478)</f>
        <v>Hydrangea quercifolia 'Amethyst'</v>
      </c>
      <c r="B501" s="29"/>
      <c r="C501" s="30" t="str">
        <f>IF(ISBLANK('ICC GRID'!A478),"---",TRIM('ICC GRID'!A478))</f>
        <v>LP</v>
      </c>
      <c r="D501" s="31">
        <f>IF(ISBLANK('ICC GRID'!A478),"---",'ICC GRID'!E478)</f>
        <v>10</v>
      </c>
      <c r="E501" s="18">
        <f>IF(ISBLANK('ICC GRID'!A478),"---",IF('ICC GRID'!D478=0,"",'ICC GRID'!D478))</f>
        <v>2.9</v>
      </c>
      <c r="F501" s="19">
        <f>IF(ISBLANK('ICC GRID'!A478),"---",IF('ICC GRID'!C478=0,"",'ICC GRID'!C478))</f>
        <v>20</v>
      </c>
      <c r="G501" s="47"/>
      <c r="H501" s="48"/>
      <c r="I501" s="32" t="str">
        <f t="shared" si="18"/>
        <v/>
      </c>
      <c r="J501" s="33" t="str">
        <f>IF(ISBLANK('ICC GRID'!A478),"---",IF(G501="","",IF(G501&lt;'ICC GRID'!C478,L501,E501)))</f>
        <v/>
      </c>
      <c r="K501" s="33" t="str">
        <f t="shared" si="19"/>
        <v/>
      </c>
      <c r="L501" s="18">
        <f>IF(ISBLANK('ICC GRID'!A478),"---",IF('ICC GRID'!B478=0,"",'ICC GRID'!B478))</f>
        <v>5.0999999999999996</v>
      </c>
    </row>
    <row r="502" spans="1:12" ht="15.75" x14ac:dyDescent="0.2">
      <c r="A502" s="28" t="str">
        <f>IF(ISBLANK('ICC GRID'!A479),"---",'ICC GRID'!F479)</f>
        <v>Hydrangea quercifolia 'Amethyst'</v>
      </c>
      <c r="B502" s="29"/>
      <c r="C502" s="30" t="str">
        <f>IF(ISBLANK('ICC GRID'!A479),"---",TRIM('ICC GRID'!A479))</f>
        <v>2 YR TR</v>
      </c>
      <c r="D502" s="31">
        <f>IF(ISBLANK('ICC GRID'!A479),"---",'ICC GRID'!E479)</f>
        <v>10</v>
      </c>
      <c r="E502" s="18">
        <f>IF(ISBLANK('ICC GRID'!A479),"---",IF('ICC GRID'!D479=0,"",'ICC GRID'!D479))</f>
        <v>3.65</v>
      </c>
      <c r="F502" s="19">
        <f>IF(ISBLANK('ICC GRID'!A479),"---",IF('ICC GRID'!C479=0,"",'ICC GRID'!C479))</f>
        <v>20</v>
      </c>
      <c r="G502" s="47"/>
      <c r="H502" s="48"/>
      <c r="I502" s="32" t="str">
        <f t="shared" si="18"/>
        <v/>
      </c>
      <c r="J502" s="33" t="str">
        <f>IF(ISBLANK('ICC GRID'!A479),"---",IF(G502="","",IF(G502&lt;'ICC GRID'!C479,L502,E502)))</f>
        <v/>
      </c>
      <c r="K502" s="33" t="str">
        <f t="shared" si="19"/>
        <v/>
      </c>
      <c r="L502" s="18">
        <f>IF(ISBLANK('ICC GRID'!A479),"---",IF('ICC GRID'!B479=0,"",'ICC GRID'!B479))</f>
        <v>6.4</v>
      </c>
    </row>
    <row r="503" spans="1:12" ht="15.75" x14ac:dyDescent="0.2">
      <c r="A503" s="28" t="str">
        <f>IF(ISBLANK('ICC GRID'!A480),"---",'ICC GRID'!F480)</f>
        <v>Hydrangea quercifolia 'Munchkin' - NEW, DWARF</v>
      </c>
      <c r="B503" s="29"/>
      <c r="C503" s="30" t="str">
        <f>IF(ISBLANK('ICC GRID'!A480),"---",TRIM('ICC GRID'!A480))</f>
        <v>MP</v>
      </c>
      <c r="D503" s="31">
        <f>IF(ISBLANK('ICC GRID'!A480),"---",'ICC GRID'!E480)</f>
        <v>25</v>
      </c>
      <c r="E503" s="18">
        <f>IF(ISBLANK('ICC GRID'!A480),"---",IF('ICC GRID'!D480=0,"",'ICC GRID'!D480))</f>
        <v>2.5499999999999998</v>
      </c>
      <c r="F503" s="19">
        <f>IF(ISBLANK('ICC GRID'!A480),"---",IF('ICC GRID'!C480=0,"",'ICC GRID'!C480))</f>
        <v>50</v>
      </c>
      <c r="G503" s="47"/>
      <c r="H503" s="48"/>
      <c r="I503" s="32" t="str">
        <f t="shared" si="18"/>
        <v/>
      </c>
      <c r="J503" s="33" t="str">
        <f>IF(ISBLANK('ICC GRID'!A480),"---",IF(G503="","",IF(G503&lt;'ICC GRID'!C480,L503,E503)))</f>
        <v/>
      </c>
      <c r="K503" s="33" t="str">
        <f t="shared" si="19"/>
        <v/>
      </c>
      <c r="L503" s="18">
        <f>IF(ISBLANK('ICC GRID'!A480),"---",IF('ICC GRID'!B480=0,"",'ICC GRID'!B480))</f>
        <v>4.5</v>
      </c>
    </row>
    <row r="504" spans="1:12" ht="15.75" x14ac:dyDescent="0.2">
      <c r="A504" s="28" t="str">
        <f>IF(ISBLANK('ICC GRID'!A481),"---",'ICC GRID'!F481)</f>
        <v>Hydrangea quercifolia 'Pee Wee'</v>
      </c>
      <c r="B504" s="29"/>
      <c r="C504" s="30" t="str">
        <f>IF(ISBLANK('ICC GRID'!A481),"---",TRIM('ICC GRID'!A481))</f>
        <v>MP</v>
      </c>
      <c r="D504" s="31">
        <f>IF(ISBLANK('ICC GRID'!A481),"---",'ICC GRID'!E481)</f>
        <v>25</v>
      </c>
      <c r="E504" s="18">
        <f>IF(ISBLANK('ICC GRID'!A481),"---",IF('ICC GRID'!D481=0,"",'ICC GRID'!D481))</f>
        <v>1.95</v>
      </c>
      <c r="F504" s="19">
        <f>IF(ISBLANK('ICC GRID'!A481),"---",IF('ICC GRID'!C481=0,"",'ICC GRID'!C481))</f>
        <v>50</v>
      </c>
      <c r="G504" s="47"/>
      <c r="H504" s="48"/>
      <c r="I504" s="32" t="str">
        <f t="shared" si="18"/>
        <v/>
      </c>
      <c r="J504" s="33" t="str">
        <f>IF(ISBLANK('ICC GRID'!A481),"---",IF(G504="","",IF(G504&lt;'ICC GRID'!C481,L504,E504)))</f>
        <v/>
      </c>
      <c r="K504" s="33" t="str">
        <f t="shared" si="19"/>
        <v/>
      </c>
      <c r="L504" s="18">
        <f>IF(ISBLANK('ICC GRID'!A481),"---",IF('ICC GRID'!B481=0,"",'ICC GRID'!B481))</f>
        <v>3.45</v>
      </c>
    </row>
    <row r="505" spans="1:12" ht="15.75" x14ac:dyDescent="0.2">
      <c r="A505" s="28" t="str">
        <f>IF(ISBLANK('ICC GRID'!A482),"---",'ICC GRID'!F482)</f>
        <v>Hydrangea quercifolia 'Pee Wee'</v>
      </c>
      <c r="B505" s="29"/>
      <c r="C505" s="30" t="str">
        <f>IF(ISBLANK('ICC GRID'!A482),"---",TRIM('ICC GRID'!A482))</f>
        <v>2 YR TR</v>
      </c>
      <c r="D505" s="31">
        <f>IF(ISBLANK('ICC GRID'!A482),"---",'ICC GRID'!E482)</f>
        <v>10</v>
      </c>
      <c r="E505" s="18">
        <f>IF(ISBLANK('ICC GRID'!A482),"---",IF('ICC GRID'!D482=0,"",'ICC GRID'!D482))</f>
        <v>3.65</v>
      </c>
      <c r="F505" s="19">
        <f>IF(ISBLANK('ICC GRID'!A482),"---",IF('ICC GRID'!C482=0,"",'ICC GRID'!C482))</f>
        <v>20</v>
      </c>
      <c r="G505" s="47"/>
      <c r="H505" s="48"/>
      <c r="I505" s="32" t="str">
        <f t="shared" si="18"/>
        <v/>
      </c>
      <c r="J505" s="33" t="str">
        <f>IF(ISBLANK('ICC GRID'!A482),"---",IF(G505="","",IF(G505&lt;'ICC GRID'!C482,L505,E505)))</f>
        <v/>
      </c>
      <c r="K505" s="33" t="str">
        <f t="shared" si="19"/>
        <v/>
      </c>
      <c r="L505" s="18">
        <f>IF(ISBLANK('ICC GRID'!A482),"---",IF('ICC GRID'!B482=0,"",'ICC GRID'!B482))</f>
        <v>6.4</v>
      </c>
    </row>
    <row r="506" spans="1:12" ht="15.75" x14ac:dyDescent="0.2">
      <c r="A506" s="28" t="str">
        <f>IF(ISBLANK('ICC GRID'!A483),"---",'ICC GRID'!F483)</f>
        <v>Hydrangea quercifolia 'Ruby Slippers' - NEW, DWARF</v>
      </c>
      <c r="B506" s="29"/>
      <c r="C506" s="30" t="str">
        <f>IF(ISBLANK('ICC GRID'!A483),"---",TRIM('ICC GRID'!A483))</f>
        <v>MP</v>
      </c>
      <c r="D506" s="31">
        <f>IF(ISBLANK('ICC GRID'!A483),"---",'ICC GRID'!E483)</f>
        <v>25</v>
      </c>
      <c r="E506" s="18">
        <f>IF(ISBLANK('ICC GRID'!A483),"---",IF('ICC GRID'!D483=0,"",'ICC GRID'!D483))</f>
        <v>2.5499999999999998</v>
      </c>
      <c r="F506" s="19">
        <f>IF(ISBLANK('ICC GRID'!A483),"---",IF('ICC GRID'!C483=0,"",'ICC GRID'!C483))</f>
        <v>50</v>
      </c>
      <c r="G506" s="47"/>
      <c r="H506" s="48"/>
      <c r="I506" s="32" t="str">
        <f t="shared" si="18"/>
        <v/>
      </c>
      <c r="J506" s="33" t="str">
        <f>IF(ISBLANK('ICC GRID'!A483),"---",IF(G506="","",IF(G506&lt;'ICC GRID'!C483,L506,E506)))</f>
        <v/>
      </c>
      <c r="K506" s="33" t="str">
        <f t="shared" si="19"/>
        <v/>
      </c>
      <c r="L506" s="18">
        <f>IF(ISBLANK('ICC GRID'!A483),"---",IF('ICC GRID'!B483=0,"",'ICC GRID'!B483))</f>
        <v>4.5</v>
      </c>
    </row>
    <row r="507" spans="1:12" ht="15.75" x14ac:dyDescent="0.2">
      <c r="A507" s="28" t="str">
        <f>IF(ISBLANK('ICC GRID'!A484),"---",'ICC GRID'!F484)</f>
        <v>Hydrangea quercifolia 'Sike's Dwarf'</v>
      </c>
      <c r="B507" s="29"/>
      <c r="C507" s="30" t="str">
        <f>IF(ISBLANK('ICC GRID'!A484),"---",TRIM('ICC GRID'!A484))</f>
        <v>2 YR TR</v>
      </c>
      <c r="D507" s="31">
        <f>IF(ISBLANK('ICC GRID'!A484),"---",'ICC GRID'!E484)</f>
        <v>10</v>
      </c>
      <c r="E507" s="18">
        <f>IF(ISBLANK('ICC GRID'!A484),"---",IF('ICC GRID'!D484=0,"",'ICC GRID'!D484))</f>
        <v>3.65</v>
      </c>
      <c r="F507" s="19">
        <f>IF(ISBLANK('ICC GRID'!A484),"---",IF('ICC GRID'!C484=0,"",'ICC GRID'!C484))</f>
        <v>20</v>
      </c>
      <c r="G507" s="47"/>
      <c r="H507" s="48"/>
      <c r="I507" s="32" t="str">
        <f t="shared" si="18"/>
        <v/>
      </c>
      <c r="J507" s="33" t="str">
        <f>IF(ISBLANK('ICC GRID'!A484),"---",IF(G507="","",IF(G507&lt;'ICC GRID'!C484,L507,E507)))</f>
        <v/>
      </c>
      <c r="K507" s="33" t="str">
        <f t="shared" si="19"/>
        <v/>
      </c>
      <c r="L507" s="18">
        <f>IF(ISBLANK('ICC GRID'!A484),"---",IF('ICC GRID'!B484=0,"",'ICC GRID'!B484))</f>
        <v>6.4</v>
      </c>
    </row>
    <row r="508" spans="1:12" ht="15.75" x14ac:dyDescent="0.2">
      <c r="A508" s="28" t="str">
        <f>IF(ISBLANK('ICC GRID'!A485),"---",'ICC GRID'!F485)</f>
        <v>Hydrangea quercifolia 'Snowflake' - HUGE DOUBLE FLOWERS</v>
      </c>
      <c r="B508" s="29"/>
      <c r="C508" s="30" t="str">
        <f>IF(ISBLANK('ICC GRID'!A485),"---",TRIM('ICC GRID'!A485))</f>
        <v>MP</v>
      </c>
      <c r="D508" s="31">
        <f>IF(ISBLANK('ICC GRID'!A485),"---",'ICC GRID'!E485)</f>
        <v>25</v>
      </c>
      <c r="E508" s="18">
        <f>IF(ISBLANK('ICC GRID'!A485),"---",IF('ICC GRID'!D485=0,"",'ICC GRID'!D485))</f>
        <v>1.95</v>
      </c>
      <c r="F508" s="19">
        <f>IF(ISBLANK('ICC GRID'!A485),"---",IF('ICC GRID'!C485=0,"",'ICC GRID'!C485))</f>
        <v>50</v>
      </c>
      <c r="G508" s="47"/>
      <c r="H508" s="48"/>
      <c r="I508" s="32" t="str">
        <f t="shared" si="18"/>
        <v/>
      </c>
      <c r="J508" s="33" t="str">
        <f>IF(ISBLANK('ICC GRID'!A485),"---",IF(G508="","",IF(G508&lt;'ICC GRID'!C485,L508,E508)))</f>
        <v/>
      </c>
      <c r="K508" s="33" t="str">
        <f t="shared" si="19"/>
        <v/>
      </c>
      <c r="L508" s="18">
        <f>IF(ISBLANK('ICC GRID'!A485),"---",IF('ICC GRID'!B485=0,"",'ICC GRID'!B485))</f>
        <v>3.45</v>
      </c>
    </row>
    <row r="509" spans="1:12" ht="15.75" x14ac:dyDescent="0.2">
      <c r="A509" s="28" t="str">
        <f>IF(ISBLANK('ICC GRID'!A486),"---",'ICC GRID'!F486)</f>
        <v>Hydrangea quercifolia 'Snowflake' - HUGE DOUBLE FLOWERS</v>
      </c>
      <c r="B509" s="29"/>
      <c r="C509" s="30" t="str">
        <f>IF(ISBLANK('ICC GRID'!A486),"---",TRIM('ICC GRID'!A486))</f>
        <v>LP</v>
      </c>
      <c r="D509" s="31">
        <f>IF(ISBLANK('ICC GRID'!A486),"---",'ICC GRID'!E486)</f>
        <v>10</v>
      </c>
      <c r="E509" s="18">
        <f>IF(ISBLANK('ICC GRID'!A486),"---",IF('ICC GRID'!D486=0,"",'ICC GRID'!D486))</f>
        <v>2.9</v>
      </c>
      <c r="F509" s="19">
        <f>IF(ISBLANK('ICC GRID'!A486),"---",IF('ICC GRID'!C486=0,"",'ICC GRID'!C486))</f>
        <v>50</v>
      </c>
      <c r="G509" s="47"/>
      <c r="H509" s="48"/>
      <c r="I509" s="32" t="str">
        <f t="shared" si="18"/>
        <v/>
      </c>
      <c r="J509" s="33" t="str">
        <f>IF(ISBLANK('ICC GRID'!A486),"---",IF(G509="","",IF(G509&lt;'ICC GRID'!C486,L509,E509)))</f>
        <v/>
      </c>
      <c r="K509" s="33" t="str">
        <f t="shared" si="19"/>
        <v/>
      </c>
      <c r="L509" s="18">
        <f>IF(ISBLANK('ICC GRID'!A486),"---",IF('ICC GRID'!B486=0,"",'ICC GRID'!B486))</f>
        <v>5.0999999999999996</v>
      </c>
    </row>
    <row r="510" spans="1:12" ht="15.75" x14ac:dyDescent="0.2">
      <c r="A510" s="28" t="str">
        <f>IF(ISBLANK('ICC GRID'!A487),"---",'ICC GRID'!F487)</f>
        <v>Hydrangea quercifolia 'Snowflake' - HUGE DOUBLE FLOWERS</v>
      </c>
      <c r="B510" s="29"/>
      <c r="C510" s="30" t="str">
        <f>IF(ISBLANK('ICC GRID'!A487),"---",TRIM('ICC GRID'!A487))</f>
        <v>2 YR TR</v>
      </c>
      <c r="D510" s="31">
        <f>IF(ISBLANK('ICC GRID'!A487),"---",'ICC GRID'!E487)</f>
        <v>10</v>
      </c>
      <c r="E510" s="18">
        <f>IF(ISBLANK('ICC GRID'!A487),"---",IF('ICC GRID'!D487=0,"",'ICC GRID'!D487))</f>
        <v>3.65</v>
      </c>
      <c r="F510" s="19">
        <f>IF(ISBLANK('ICC GRID'!A487),"---",IF('ICC GRID'!C487=0,"",'ICC GRID'!C487))</f>
        <v>20</v>
      </c>
      <c r="G510" s="47"/>
      <c r="H510" s="48"/>
      <c r="I510" s="32" t="str">
        <f t="shared" si="18"/>
        <v/>
      </c>
      <c r="J510" s="33" t="str">
        <f>IF(ISBLANK('ICC GRID'!A487),"---",IF(G510="","",IF(G510&lt;'ICC GRID'!C487,L510,E510)))</f>
        <v/>
      </c>
      <c r="K510" s="33" t="str">
        <f t="shared" si="19"/>
        <v/>
      </c>
      <c r="L510" s="18">
        <f>IF(ISBLANK('ICC GRID'!A487),"---",IF('ICC GRID'!B487=0,"",'ICC GRID'!B487))</f>
        <v>6.4</v>
      </c>
    </row>
    <row r="511" spans="1:12" ht="15.75" x14ac:dyDescent="0.2">
      <c r="A511" s="28" t="str">
        <f>IF(ISBLANK('ICC GRID'!A488),"---",'ICC GRID'!F488)</f>
        <v>Hydrangea serrata 'Kiyosumi'</v>
      </c>
      <c r="B511" s="29"/>
      <c r="C511" s="30" t="str">
        <f>IF(ISBLANK('ICC GRID'!A488),"---",TRIM('ICC GRID'!A488))</f>
        <v>MP RC</v>
      </c>
      <c r="D511" s="31">
        <f>IF(ISBLANK('ICC GRID'!A488),"---",'ICC GRID'!E488)</f>
        <v>25</v>
      </c>
      <c r="E511" s="18">
        <f>IF(ISBLANK('ICC GRID'!A488),"---",IF('ICC GRID'!D488=0,"",'ICC GRID'!D488))</f>
        <v>2</v>
      </c>
      <c r="F511" s="19">
        <f>IF(ISBLANK('ICC GRID'!A488),"---",IF('ICC GRID'!C488=0,"",'ICC GRID'!C488))</f>
        <v>50</v>
      </c>
      <c r="G511" s="47"/>
      <c r="H511" s="48"/>
      <c r="I511" s="32" t="str">
        <f t="shared" si="18"/>
        <v/>
      </c>
      <c r="J511" s="33" t="str">
        <f>IF(ISBLANK('ICC GRID'!A488),"---",IF(G511="","",IF(G511&lt;'ICC GRID'!C488,L511,E511)))</f>
        <v/>
      </c>
      <c r="K511" s="33" t="str">
        <f t="shared" si="19"/>
        <v/>
      </c>
      <c r="L511" s="18">
        <f>IF(ISBLANK('ICC GRID'!A488),"---",IF('ICC GRID'!B488=0,"",'ICC GRID'!B488))</f>
        <v>3.85</v>
      </c>
    </row>
    <row r="512" spans="1:12" ht="15.75" x14ac:dyDescent="0.2">
      <c r="A512" s="28" t="str">
        <f>IF(ISBLANK('ICC GRID'!A489),"---",'ICC GRID'!F489)</f>
        <v>Hydrangea serrata 'O-amacha Nishiki'</v>
      </c>
      <c r="B512" s="29"/>
      <c r="C512" s="30" t="str">
        <f>IF(ISBLANK('ICC GRID'!A489),"---",TRIM('ICC GRID'!A489))</f>
        <v>MP RC</v>
      </c>
      <c r="D512" s="31">
        <f>IF(ISBLANK('ICC GRID'!A489),"---",'ICC GRID'!E489)</f>
        <v>25</v>
      </c>
      <c r="E512" s="18">
        <f>IF(ISBLANK('ICC GRID'!A489),"---",IF('ICC GRID'!D489=0,"",'ICC GRID'!D489))</f>
        <v>2</v>
      </c>
      <c r="F512" s="19">
        <f>IF(ISBLANK('ICC GRID'!A489),"---",IF('ICC GRID'!C489=0,"",'ICC GRID'!C489))</f>
        <v>50</v>
      </c>
      <c r="G512" s="47"/>
      <c r="H512" s="48"/>
      <c r="I512" s="32" t="str">
        <f t="shared" si="18"/>
        <v/>
      </c>
      <c r="J512" s="33" t="str">
        <f>IF(ISBLANK('ICC GRID'!A489),"---",IF(G512="","",IF(G512&lt;'ICC GRID'!C489,L512,E512)))</f>
        <v/>
      </c>
      <c r="K512" s="33" t="str">
        <f t="shared" si="19"/>
        <v/>
      </c>
      <c r="L512" s="18">
        <f>IF(ISBLANK('ICC GRID'!A489),"---",IF('ICC GRID'!B489=0,"",'ICC GRID'!B489))</f>
        <v>3.85</v>
      </c>
    </row>
    <row r="513" spans="1:12" ht="15.75" x14ac:dyDescent="0.2">
      <c r="A513" s="28" t="str">
        <f>IF(ISBLANK('ICC GRID'!A490),"---",'ICC GRID'!F490)</f>
        <v>Hypericum Magical® Ivory PPAF</v>
      </c>
      <c r="B513" s="29"/>
      <c r="C513" s="30" t="str">
        <f>IF(ISBLANK('ICC GRID'!A490),"---",TRIM('ICC GRID'!A490))</f>
        <v>MP</v>
      </c>
      <c r="D513" s="31">
        <f>IF(ISBLANK('ICC GRID'!A490),"---",'ICC GRID'!E490)</f>
        <v>25</v>
      </c>
      <c r="E513" s="18">
        <f>IF(ISBLANK('ICC GRID'!A490),"---",IF('ICC GRID'!D490=0,"",'ICC GRID'!D490))</f>
        <v>1.25</v>
      </c>
      <c r="F513" s="19">
        <f>IF(ISBLANK('ICC GRID'!A490),"---",IF('ICC GRID'!C490=0,"",'ICC GRID'!C490))</f>
        <v>50</v>
      </c>
      <c r="G513" s="47"/>
      <c r="H513" s="48"/>
      <c r="I513" s="32" t="str">
        <f t="shared" si="18"/>
        <v/>
      </c>
      <c r="J513" s="33" t="str">
        <f>IF(ISBLANK('ICC GRID'!A490),"---",IF(G513="","",IF(G513&lt;'ICC GRID'!C490,L513,E513)))</f>
        <v/>
      </c>
      <c r="K513" s="33" t="str">
        <f t="shared" si="19"/>
        <v/>
      </c>
      <c r="L513" s="18">
        <f>IF(ISBLANK('ICC GRID'!A490),"---",IF('ICC GRID'!B490=0,"",'ICC GRID'!B490))</f>
        <v>1.9</v>
      </c>
    </row>
    <row r="514" spans="1:12" ht="15.75" x14ac:dyDescent="0.2">
      <c r="A514" s="28" t="str">
        <f>IF(ISBLANK('ICC GRID'!A491),"---",'ICC GRID'!F491)</f>
        <v>Hypericum Magical® Triumph PPAF</v>
      </c>
      <c r="B514" s="29"/>
      <c r="C514" s="30" t="str">
        <f>IF(ISBLANK('ICC GRID'!A491),"---",TRIM('ICC GRID'!A491))</f>
        <v>MP</v>
      </c>
      <c r="D514" s="31">
        <f>IF(ISBLANK('ICC GRID'!A491),"---",'ICC GRID'!E491)</f>
        <v>25</v>
      </c>
      <c r="E514" s="18">
        <f>IF(ISBLANK('ICC GRID'!A491),"---",IF('ICC GRID'!D491=0,"",'ICC GRID'!D491))</f>
        <v>1.25</v>
      </c>
      <c r="F514" s="19">
        <f>IF(ISBLANK('ICC GRID'!A491),"---",IF('ICC GRID'!C491=0,"",'ICC GRID'!C491))</f>
        <v>50</v>
      </c>
      <c r="G514" s="47"/>
      <c r="H514" s="48"/>
      <c r="I514" s="32" t="str">
        <f t="shared" si="18"/>
        <v/>
      </c>
      <c r="J514" s="33" t="str">
        <f>IF(ISBLANK('ICC GRID'!A491),"---",IF(G514="","",IF(G514&lt;'ICC GRID'!C491,L514,E514)))</f>
        <v/>
      </c>
      <c r="K514" s="33" t="str">
        <f t="shared" si="19"/>
        <v/>
      </c>
      <c r="L514" s="18">
        <f>IF(ISBLANK('ICC GRID'!A491),"---",IF('ICC GRID'!B491=0,"",'ICC GRID'!B491))</f>
        <v>1.9</v>
      </c>
    </row>
    <row r="515" spans="1:12" ht="15.75" x14ac:dyDescent="0.2">
      <c r="A515" s="28" t="str">
        <f>IF(ISBLANK('ICC GRID'!A492),"---",'ICC GRID'!F492)</f>
        <v>Hypericum Magical® Victory PPAF</v>
      </c>
      <c r="B515" s="29"/>
      <c r="C515" s="30" t="str">
        <f>IF(ISBLANK('ICC GRID'!A492),"---",TRIM('ICC GRID'!A492))</f>
        <v>MP</v>
      </c>
      <c r="D515" s="31">
        <f>IF(ISBLANK('ICC GRID'!A492),"---",'ICC GRID'!E492)</f>
        <v>25</v>
      </c>
      <c r="E515" s="18">
        <f>IF(ISBLANK('ICC GRID'!A492),"---",IF('ICC GRID'!D492=0,"",'ICC GRID'!D492))</f>
        <v>1.25</v>
      </c>
      <c r="F515" s="19">
        <f>IF(ISBLANK('ICC GRID'!A492),"---",IF('ICC GRID'!C492=0,"",'ICC GRID'!C492))</f>
        <v>50</v>
      </c>
      <c r="G515" s="47"/>
      <c r="H515" s="48"/>
      <c r="I515" s="32" t="str">
        <f t="shared" si="18"/>
        <v/>
      </c>
      <c r="J515" s="33" t="str">
        <f>IF(ISBLANK('ICC GRID'!A492),"---",IF(G515="","",IF(G515&lt;'ICC GRID'!C492,L515,E515)))</f>
        <v/>
      </c>
      <c r="K515" s="33" t="str">
        <f t="shared" si="19"/>
        <v/>
      </c>
      <c r="L515" s="18">
        <f>IF(ISBLANK('ICC GRID'!A492),"---",IF('ICC GRID'!B492=0,"",'ICC GRID'!B492))</f>
        <v>1.9</v>
      </c>
    </row>
    <row r="516" spans="1:12" ht="15.75" x14ac:dyDescent="0.2">
      <c r="A516" s="28" t="str">
        <f>IF(ISBLANK('ICC GRID'!A493),"---",'ICC GRID'!F493)</f>
        <v>Ilex verticillata</v>
      </c>
      <c r="B516" s="29"/>
      <c r="C516" s="30" t="str">
        <f>IF(ISBLANK('ICC GRID'!A493),"---",TRIM('ICC GRID'!A493))</f>
        <v>1-2'</v>
      </c>
      <c r="D516" s="31">
        <f>IF(ISBLANK('ICC GRID'!A493),"---",'ICC GRID'!E493)</f>
        <v>25</v>
      </c>
      <c r="E516" s="18">
        <f>IF(ISBLANK('ICC GRID'!A493),"---",IF('ICC GRID'!D493=0,"",'ICC GRID'!D493))</f>
        <v>0.95</v>
      </c>
      <c r="F516" s="19">
        <f>IF(ISBLANK('ICC GRID'!A493),"---",IF('ICC GRID'!C493=0,"",'ICC GRID'!C493))</f>
        <v>50</v>
      </c>
      <c r="G516" s="47"/>
      <c r="H516" s="48"/>
      <c r="I516" s="32" t="str">
        <f t="shared" si="18"/>
        <v/>
      </c>
      <c r="J516" s="33" t="str">
        <f>IF(ISBLANK('ICC GRID'!A493),"---",IF(G516="","",IF(G516&lt;'ICC GRID'!C493,L516,E516)))</f>
        <v/>
      </c>
      <c r="K516" s="33" t="str">
        <f t="shared" si="19"/>
        <v/>
      </c>
      <c r="L516" s="18">
        <f>IF(ISBLANK('ICC GRID'!A493),"---",IF('ICC GRID'!B493=0,"",'ICC GRID'!B493))</f>
        <v>1.7</v>
      </c>
    </row>
    <row r="517" spans="1:12" ht="15.75" x14ac:dyDescent="0.2">
      <c r="A517" s="28" t="str">
        <f>IF(ISBLANK('ICC GRID'!A494),"---",'ICC GRID'!F494)</f>
        <v>Ilex verticillata</v>
      </c>
      <c r="B517" s="29"/>
      <c r="C517" s="30" t="str">
        <f>IF(ISBLANK('ICC GRID'!A494),"---",TRIM('ICC GRID'!A494))</f>
        <v>2-3'</v>
      </c>
      <c r="D517" s="31">
        <f>IF(ISBLANK('ICC GRID'!A494),"---",'ICC GRID'!E494)</f>
        <v>25</v>
      </c>
      <c r="E517" s="18">
        <f>IF(ISBLANK('ICC GRID'!A494),"---",IF('ICC GRID'!D494=0,"",'ICC GRID'!D494))</f>
        <v>1.25</v>
      </c>
      <c r="F517" s="19">
        <f>IF(ISBLANK('ICC GRID'!A494),"---",IF('ICC GRID'!C494=0,"",'ICC GRID'!C494))</f>
        <v>50</v>
      </c>
      <c r="G517" s="47"/>
      <c r="H517" s="48"/>
      <c r="I517" s="32" t="str">
        <f t="shared" si="18"/>
        <v/>
      </c>
      <c r="J517" s="33" t="str">
        <f>IF(ISBLANK('ICC GRID'!A494),"---",IF(G517="","",IF(G517&lt;'ICC GRID'!C494,L517,E517)))</f>
        <v/>
      </c>
      <c r="K517" s="33" t="str">
        <f t="shared" si="19"/>
        <v/>
      </c>
      <c r="L517" s="18">
        <f>IF(ISBLANK('ICC GRID'!A494),"---",IF('ICC GRID'!B494=0,"",'ICC GRID'!B494))</f>
        <v>2.2000000000000002</v>
      </c>
    </row>
    <row r="518" spans="1:12" ht="15.75" x14ac:dyDescent="0.2">
      <c r="A518" s="28" t="str">
        <f>IF(ISBLANK('ICC GRID'!A495),"---",'ICC GRID'!F495)</f>
        <v>Ilex verticillata 'Maryland Beauty'</v>
      </c>
      <c r="B518" s="29"/>
      <c r="C518" s="30" t="str">
        <f>IF(ISBLANK('ICC GRID'!A495),"---",TRIM('ICC GRID'!A495))</f>
        <v>MP</v>
      </c>
      <c r="D518" s="31">
        <f>IF(ISBLANK('ICC GRID'!A495),"---",'ICC GRID'!E495)</f>
        <v>25</v>
      </c>
      <c r="E518" s="18">
        <f>IF(ISBLANK('ICC GRID'!A495),"---",IF('ICC GRID'!D495=0,"",'ICC GRID'!D495))</f>
        <v>1.4</v>
      </c>
      <c r="F518" s="19">
        <f>IF(ISBLANK('ICC GRID'!A495),"---",IF('ICC GRID'!C495=0,"",'ICC GRID'!C495))</f>
        <v>50</v>
      </c>
      <c r="G518" s="47"/>
      <c r="H518" s="48"/>
      <c r="I518" s="32" t="str">
        <f t="shared" si="18"/>
        <v/>
      </c>
      <c r="J518" s="33" t="str">
        <f>IF(ISBLANK('ICC GRID'!A495),"---",IF(G518="","",IF(G518&lt;'ICC GRID'!C495,L518,E518)))</f>
        <v/>
      </c>
      <c r="K518" s="33" t="str">
        <f t="shared" si="19"/>
        <v/>
      </c>
      <c r="L518" s="18">
        <f>IF(ISBLANK('ICC GRID'!A495),"---",IF('ICC GRID'!B495=0,"",'ICC GRID'!B495))</f>
        <v>2.4500000000000002</v>
      </c>
    </row>
    <row r="519" spans="1:12" ht="15.75" x14ac:dyDescent="0.2">
      <c r="A519" s="28" t="str">
        <f>IF(ISBLANK('ICC GRID'!A496),"---",'ICC GRID'!F496)</f>
        <v>Ilex verticillata 'Maryland Beauty'</v>
      </c>
      <c r="B519" s="29"/>
      <c r="C519" s="30" t="str">
        <f>IF(ISBLANK('ICC GRID'!A496),"---",TRIM('ICC GRID'!A496))</f>
        <v>2 YR TR</v>
      </c>
      <c r="D519" s="31">
        <f>IF(ISBLANK('ICC GRID'!A496),"---",'ICC GRID'!E496)</f>
        <v>10</v>
      </c>
      <c r="E519" s="18">
        <f>IF(ISBLANK('ICC GRID'!A496),"---",IF('ICC GRID'!D496=0,"",'ICC GRID'!D496))</f>
        <v>2.8</v>
      </c>
      <c r="F519" s="19">
        <f>IF(ISBLANK('ICC GRID'!A496),"---",IF('ICC GRID'!C496=0,"",'ICC GRID'!C496))</f>
        <v>50</v>
      </c>
      <c r="G519" s="47"/>
      <c r="H519" s="48"/>
      <c r="I519" s="32" t="str">
        <f t="shared" si="18"/>
        <v/>
      </c>
      <c r="J519" s="33" t="str">
        <f>IF(ISBLANK('ICC GRID'!A496),"---",IF(G519="","",IF(G519&lt;'ICC GRID'!C496,L519,E519)))</f>
        <v/>
      </c>
      <c r="K519" s="33" t="str">
        <f t="shared" si="19"/>
        <v/>
      </c>
      <c r="L519" s="18">
        <f>IF(ISBLANK('ICC GRID'!A496),"---",IF('ICC GRID'!B496=0,"",'ICC GRID'!B496))</f>
        <v>4.9000000000000004</v>
      </c>
    </row>
    <row r="520" spans="1:12" ht="15.75" x14ac:dyDescent="0.2">
      <c r="A520" s="28" t="str">
        <f>IF(ISBLANK('ICC GRID'!A497),"---",'ICC GRID'!F497)</f>
        <v>Ilex verticillata 'Winter Gold'</v>
      </c>
      <c r="B520" s="29"/>
      <c r="C520" s="30" t="str">
        <f>IF(ISBLANK('ICC GRID'!A497),"---",TRIM('ICC GRID'!A497))</f>
        <v>MP</v>
      </c>
      <c r="D520" s="31">
        <f>IF(ISBLANK('ICC GRID'!A497),"---",'ICC GRID'!E497)</f>
        <v>25</v>
      </c>
      <c r="E520" s="18">
        <f>IF(ISBLANK('ICC GRID'!A497),"---",IF('ICC GRID'!D497=0,"",'ICC GRID'!D497))</f>
        <v>1.4</v>
      </c>
      <c r="F520" s="19">
        <f>IF(ISBLANK('ICC GRID'!A497),"---",IF('ICC GRID'!C497=0,"",'ICC GRID'!C497))</f>
        <v>50</v>
      </c>
      <c r="G520" s="47"/>
      <c r="H520" s="48"/>
      <c r="I520" s="32" t="str">
        <f t="shared" si="18"/>
        <v/>
      </c>
      <c r="J520" s="33" t="str">
        <f>IF(ISBLANK('ICC GRID'!A497),"---",IF(G520="","",IF(G520&lt;'ICC GRID'!C497,L520,E520)))</f>
        <v/>
      </c>
      <c r="K520" s="33" t="str">
        <f t="shared" si="19"/>
        <v/>
      </c>
      <c r="L520" s="18">
        <f>IF(ISBLANK('ICC GRID'!A497),"---",IF('ICC GRID'!B497=0,"",'ICC GRID'!B497))</f>
        <v>2.4500000000000002</v>
      </c>
    </row>
    <row r="521" spans="1:12" ht="15.75" x14ac:dyDescent="0.2">
      <c r="A521" s="28" t="str">
        <f>IF(ISBLANK('ICC GRID'!A498),"---",'ICC GRID'!F498)</f>
        <v>Ilex verticillata 'Winter Gold'</v>
      </c>
      <c r="B521" s="29"/>
      <c r="C521" s="30" t="str">
        <f>IF(ISBLANK('ICC GRID'!A498),"---",TRIM('ICC GRID'!A498))</f>
        <v>LP</v>
      </c>
      <c r="D521" s="31">
        <f>IF(ISBLANK('ICC GRID'!A498),"---",'ICC GRID'!E498)</f>
        <v>10</v>
      </c>
      <c r="E521" s="18">
        <f>IF(ISBLANK('ICC GRID'!A498),"---",IF('ICC GRID'!D498=0,"",'ICC GRID'!D498))</f>
        <v>2.2000000000000002</v>
      </c>
      <c r="F521" s="19">
        <f>IF(ISBLANK('ICC GRID'!A498),"---",IF('ICC GRID'!C498=0,"",'ICC GRID'!C498))</f>
        <v>20</v>
      </c>
      <c r="G521" s="47"/>
      <c r="H521" s="48"/>
      <c r="I521" s="32" t="str">
        <f t="shared" si="18"/>
        <v/>
      </c>
      <c r="J521" s="33" t="str">
        <f>IF(ISBLANK('ICC GRID'!A498),"---",IF(G521="","",IF(G521&lt;'ICC GRID'!C498,L521,E521)))</f>
        <v/>
      </c>
      <c r="K521" s="33" t="str">
        <f t="shared" si="19"/>
        <v/>
      </c>
      <c r="L521" s="18">
        <f>IF(ISBLANK('ICC GRID'!A498),"---",IF('ICC GRID'!B498=0,"",'ICC GRID'!B498))</f>
        <v>3.85</v>
      </c>
    </row>
    <row r="522" spans="1:12" ht="15.75" x14ac:dyDescent="0.2">
      <c r="A522" s="28" t="str">
        <f>IF(ISBLANK('ICC GRID'!A499),"---",'ICC GRID'!F499)</f>
        <v>Ilex verticillata 'Winter Red'</v>
      </c>
      <c r="B522" s="29"/>
      <c r="C522" s="30" t="str">
        <f>IF(ISBLANK('ICC GRID'!A499),"---",TRIM('ICC GRID'!A499))</f>
        <v>MP</v>
      </c>
      <c r="D522" s="31">
        <f>IF(ISBLANK('ICC GRID'!A499),"---",'ICC GRID'!E499)</f>
        <v>25</v>
      </c>
      <c r="E522" s="18">
        <f>IF(ISBLANK('ICC GRID'!A499),"---",IF('ICC GRID'!D499=0,"",'ICC GRID'!D499))</f>
        <v>1.4</v>
      </c>
      <c r="F522" s="19">
        <f>IF(ISBLANK('ICC GRID'!A499),"---",IF('ICC GRID'!C499=0,"",'ICC GRID'!C499))</f>
        <v>50</v>
      </c>
      <c r="G522" s="47"/>
      <c r="H522" s="48"/>
      <c r="I522" s="32" t="str">
        <f t="shared" ref="I522:I585" si="20">IF(G522="","",IF(ROUNDUP(G522/D522,0)*D522&lt;&gt;G522,ROUNDUP(G522/D522,0)*D522,G522))</f>
        <v/>
      </c>
      <c r="J522" s="33" t="str">
        <f>IF(ISBLANK('ICC GRID'!A499),"---",IF(G522="","",IF(G522&lt;'ICC GRID'!C499,L522,E522)))</f>
        <v/>
      </c>
      <c r="K522" s="33" t="str">
        <f t="shared" ref="K522:K585" si="21">IF(ISBLANK(G522),"",I522*J522)</f>
        <v/>
      </c>
      <c r="L522" s="18">
        <f>IF(ISBLANK('ICC GRID'!A499),"---",IF('ICC GRID'!B499=0,"",'ICC GRID'!B499))</f>
        <v>2.4500000000000002</v>
      </c>
    </row>
    <row r="523" spans="1:12" ht="15.75" x14ac:dyDescent="0.2">
      <c r="A523" s="28" t="str">
        <f>IF(ISBLANK('ICC GRID'!A500),"---",'ICC GRID'!F500)</f>
        <v>Indigofera kirilowii</v>
      </c>
      <c r="B523" s="29"/>
      <c r="C523" s="30" t="str">
        <f>IF(ISBLANK('ICC GRID'!A500),"---",TRIM('ICC GRID'!A500))</f>
        <v>MP</v>
      </c>
      <c r="D523" s="31">
        <f>IF(ISBLANK('ICC GRID'!A500),"---",'ICC GRID'!E500)</f>
        <v>25</v>
      </c>
      <c r="E523" s="18">
        <f>IF(ISBLANK('ICC GRID'!A500),"---",IF('ICC GRID'!D500=0,"",'ICC GRID'!D500))</f>
        <v>1.85</v>
      </c>
      <c r="F523" s="19">
        <f>IF(ISBLANK('ICC GRID'!A500),"---",IF('ICC GRID'!C500=0,"",'ICC GRID'!C500))</f>
        <v>50</v>
      </c>
      <c r="G523" s="47"/>
      <c r="H523" s="48"/>
      <c r="I523" s="32" t="str">
        <f t="shared" si="20"/>
        <v/>
      </c>
      <c r="J523" s="33" t="str">
        <f>IF(ISBLANK('ICC GRID'!A500),"---",IF(G523="","",IF(G523&lt;'ICC GRID'!C500,L523,E523)))</f>
        <v/>
      </c>
      <c r="K523" s="33" t="str">
        <f t="shared" si="21"/>
        <v/>
      </c>
      <c r="L523" s="18">
        <f>IF(ISBLANK('ICC GRID'!A500),"---",IF('ICC GRID'!B500=0,"",'ICC GRID'!B500))</f>
        <v>3.25</v>
      </c>
    </row>
    <row r="524" spans="1:12" ht="15.75" x14ac:dyDescent="0.2">
      <c r="A524" s="28" t="str">
        <f>IF(ISBLANK('ICC GRID'!A501),"---",'ICC GRID'!F501)</f>
        <v>Juglans regia (Carpathian) - HARDY SOURCE</v>
      </c>
      <c r="B524" s="29"/>
      <c r="C524" s="30" t="str">
        <f>IF(ISBLANK('ICC GRID'!A501),"---",TRIM('ICC GRID'!A501))</f>
        <v>6-12"</v>
      </c>
      <c r="D524" s="31">
        <f>IF(ISBLANK('ICC GRID'!A501),"---",'ICC GRID'!E501)</f>
        <v>25</v>
      </c>
      <c r="E524" s="18">
        <f>IF(ISBLANK('ICC GRID'!A501),"---",IF('ICC GRID'!D501=0,"",'ICC GRID'!D501))</f>
        <v>1.25</v>
      </c>
      <c r="F524" s="19">
        <f>IF(ISBLANK('ICC GRID'!A501),"---",IF('ICC GRID'!C501=0,"",'ICC GRID'!C501))</f>
        <v>50</v>
      </c>
      <c r="G524" s="47"/>
      <c r="H524" s="48"/>
      <c r="I524" s="32" t="str">
        <f t="shared" si="20"/>
        <v/>
      </c>
      <c r="J524" s="33" t="str">
        <f>IF(ISBLANK('ICC GRID'!A501),"---",IF(G524="","",IF(G524&lt;'ICC GRID'!C501,L524,E524)))</f>
        <v/>
      </c>
      <c r="K524" s="33" t="str">
        <f t="shared" si="21"/>
        <v/>
      </c>
      <c r="L524" s="18">
        <f>IF(ISBLANK('ICC GRID'!A501),"---",IF('ICC GRID'!B501=0,"",'ICC GRID'!B501))</f>
        <v>2.2000000000000002</v>
      </c>
    </row>
    <row r="525" spans="1:12" ht="15.75" x14ac:dyDescent="0.2">
      <c r="A525" s="28" t="str">
        <f>IF(ISBLANK('ICC GRID'!A502),"---",'ICC GRID'!F502)</f>
        <v>Juglans regia (Carpathian) - HARDY SOURCE</v>
      </c>
      <c r="B525" s="29"/>
      <c r="C525" s="30" t="str">
        <f>IF(ISBLANK('ICC GRID'!A502),"---",TRIM('ICC GRID'!A502))</f>
        <v>1-2'</v>
      </c>
      <c r="D525" s="31">
        <f>IF(ISBLANK('ICC GRID'!A502),"---",'ICC GRID'!E502)</f>
        <v>25</v>
      </c>
      <c r="E525" s="18">
        <f>IF(ISBLANK('ICC GRID'!A502),"---",IF('ICC GRID'!D502=0,"",'ICC GRID'!D502))</f>
        <v>1.5</v>
      </c>
      <c r="F525" s="19">
        <f>IF(ISBLANK('ICC GRID'!A502),"---",IF('ICC GRID'!C502=0,"",'ICC GRID'!C502))</f>
        <v>50</v>
      </c>
      <c r="G525" s="47"/>
      <c r="H525" s="48"/>
      <c r="I525" s="32" t="str">
        <f t="shared" si="20"/>
        <v/>
      </c>
      <c r="J525" s="33" t="str">
        <f>IF(ISBLANK('ICC GRID'!A502),"---",IF(G525="","",IF(G525&lt;'ICC GRID'!C502,L525,E525)))</f>
        <v/>
      </c>
      <c r="K525" s="33" t="str">
        <f t="shared" si="21"/>
        <v/>
      </c>
      <c r="L525" s="18">
        <f>IF(ISBLANK('ICC GRID'!A502),"---",IF('ICC GRID'!B502=0,"",'ICC GRID'!B502))</f>
        <v>2.4</v>
      </c>
    </row>
    <row r="526" spans="1:12" ht="15.75" x14ac:dyDescent="0.2">
      <c r="A526" s="28" t="str">
        <f>IF(ISBLANK('ICC GRID'!A503),"---",'ICC GRID'!F503)</f>
        <v>Juglans regia (Carpathian) - HARDY SOURCE</v>
      </c>
      <c r="B526" s="29"/>
      <c r="C526" s="30" t="str">
        <f>IF(ISBLANK('ICC GRID'!A503),"---",TRIM('ICC GRID'!A503))</f>
        <v>1-2' TR</v>
      </c>
      <c r="D526" s="31">
        <f>IF(ISBLANK('ICC GRID'!A503),"---",'ICC GRID'!E503)</f>
        <v>10</v>
      </c>
      <c r="E526" s="18">
        <f>IF(ISBLANK('ICC GRID'!A503),"---",IF('ICC GRID'!D503=0,"",'ICC GRID'!D503))</f>
        <v>2.25</v>
      </c>
      <c r="F526" s="19">
        <f>IF(ISBLANK('ICC GRID'!A503),"---",IF('ICC GRID'!C503=0,"",'ICC GRID'!C503))</f>
        <v>20</v>
      </c>
      <c r="G526" s="47"/>
      <c r="H526" s="48"/>
      <c r="I526" s="32" t="str">
        <f t="shared" si="20"/>
        <v/>
      </c>
      <c r="J526" s="33" t="str">
        <f>IF(ISBLANK('ICC GRID'!A503),"---",IF(G526="","",IF(G526&lt;'ICC GRID'!C503,L526,E526)))</f>
        <v/>
      </c>
      <c r="K526" s="33" t="str">
        <f t="shared" si="21"/>
        <v/>
      </c>
      <c r="L526" s="18">
        <f>IF(ISBLANK('ICC GRID'!A503),"---",IF('ICC GRID'!B503=0,"",'ICC GRID'!B503))</f>
        <v>3.95</v>
      </c>
    </row>
    <row r="527" spans="1:12" ht="15.75" x14ac:dyDescent="0.2">
      <c r="A527" s="28" t="str">
        <f>IF(ISBLANK('ICC GRID'!A504),"---",'ICC GRID'!F504)</f>
        <v>Juglans regia (Carpathian) - HARDY SOURCE</v>
      </c>
      <c r="B527" s="29"/>
      <c r="C527" s="30" t="str">
        <f>IF(ISBLANK('ICC GRID'!A504),"---",TRIM('ICC GRID'!A504))</f>
        <v>2-3' TR</v>
      </c>
      <c r="D527" s="31">
        <f>IF(ISBLANK('ICC GRID'!A504),"---",'ICC GRID'!E504)</f>
        <v>10</v>
      </c>
      <c r="E527" s="18">
        <f>IF(ISBLANK('ICC GRID'!A504),"---",IF('ICC GRID'!D504=0,"",'ICC GRID'!D504))</f>
        <v>3.5</v>
      </c>
      <c r="F527" s="19">
        <f>IF(ISBLANK('ICC GRID'!A504),"---",IF('ICC GRID'!C504=0,"",'ICC GRID'!C504))</f>
        <v>20</v>
      </c>
      <c r="G527" s="47"/>
      <c r="H527" s="48"/>
      <c r="I527" s="32" t="str">
        <f t="shared" si="20"/>
        <v/>
      </c>
      <c r="J527" s="33" t="str">
        <f>IF(ISBLANK('ICC GRID'!A504),"---",IF(G527="","",IF(G527&lt;'ICC GRID'!C504,L527,E527)))</f>
        <v/>
      </c>
      <c r="K527" s="33" t="str">
        <f t="shared" si="21"/>
        <v/>
      </c>
      <c r="L527" s="18">
        <f>IF(ISBLANK('ICC GRID'!A504),"---",IF('ICC GRID'!B504=0,"",'ICC GRID'!B504))</f>
        <v>6.15</v>
      </c>
    </row>
    <row r="528" spans="1:12" ht="15.75" x14ac:dyDescent="0.2">
      <c r="A528" s="28" t="str">
        <f>IF(ISBLANK('ICC GRID'!A505),"---",'ICC GRID'!F505)</f>
        <v>Koelreuteria paniculata</v>
      </c>
      <c r="B528" s="29"/>
      <c r="C528" s="30" t="str">
        <f>IF(ISBLANK('ICC GRID'!A505),"---",TRIM('ICC GRID'!A505))</f>
        <v>MP</v>
      </c>
      <c r="D528" s="31">
        <f>IF(ISBLANK('ICC GRID'!A505),"---",'ICC GRID'!E505)</f>
        <v>25</v>
      </c>
      <c r="E528" s="18">
        <f>IF(ISBLANK('ICC GRID'!A505),"---",IF('ICC GRID'!D505=0,"",'ICC GRID'!D505))</f>
        <v>0.85</v>
      </c>
      <c r="F528" s="19">
        <f>IF(ISBLANK('ICC GRID'!A505),"---",IF('ICC GRID'!C505=0,"",'ICC GRID'!C505))</f>
        <v>50</v>
      </c>
      <c r="G528" s="47"/>
      <c r="H528" s="48"/>
      <c r="I528" s="32" t="str">
        <f t="shared" si="20"/>
        <v/>
      </c>
      <c r="J528" s="33" t="str">
        <f>IF(ISBLANK('ICC GRID'!A505),"---",IF(G528="","",IF(G528&lt;'ICC GRID'!C505,L528,E528)))</f>
        <v/>
      </c>
      <c r="K528" s="33" t="str">
        <f t="shared" si="21"/>
        <v/>
      </c>
      <c r="L528" s="18">
        <f>IF(ISBLANK('ICC GRID'!A505),"---",IF('ICC GRID'!B505=0,"",'ICC GRID'!B505))</f>
        <v>1.5</v>
      </c>
    </row>
    <row r="529" spans="1:12" ht="15.75" x14ac:dyDescent="0.2">
      <c r="A529" s="28" t="str">
        <f>IF(ISBLANK('ICC GRID'!A506),"---",'ICC GRID'!F506)</f>
        <v>Koelreuteria paniculata 'Coral Sun'® PP 17,409 - NEW</v>
      </c>
      <c r="B529" s="29"/>
      <c r="C529" s="30" t="str">
        <f>IF(ISBLANK('ICC GRID'!A506),"---",TRIM('ICC GRID'!A506))</f>
        <v>#1 2-3'</v>
      </c>
      <c r="D529" s="31">
        <f>IF(ISBLANK('ICC GRID'!A506),"---",'ICC GRID'!E506)</f>
        <v>5</v>
      </c>
      <c r="E529" s="18">
        <f>IF(ISBLANK('ICC GRID'!A506),"---",IF('ICC GRID'!D506=0,"",'ICC GRID'!D506))</f>
        <v>15.6</v>
      </c>
      <c r="F529" s="19">
        <f>IF(ISBLANK('ICC GRID'!A506),"---",IF('ICC GRID'!C506=0,"",'ICC GRID'!C506))</f>
        <v>10</v>
      </c>
      <c r="G529" s="47"/>
      <c r="H529" s="48"/>
      <c r="I529" s="32" t="str">
        <f t="shared" si="20"/>
        <v/>
      </c>
      <c r="J529" s="33" t="str">
        <f>IF(ISBLANK('ICC GRID'!A506),"---",IF(G529="","",IF(G529&lt;'ICC GRID'!C506,L529,E529)))</f>
        <v/>
      </c>
      <c r="K529" s="33" t="str">
        <f t="shared" si="21"/>
        <v/>
      </c>
      <c r="L529" s="18">
        <f>IF(ISBLANK('ICC GRID'!A506),"---",IF('ICC GRID'!B506=0,"",'ICC GRID'!B506))</f>
        <v>26.55</v>
      </c>
    </row>
    <row r="530" spans="1:12" ht="15.75" x14ac:dyDescent="0.2">
      <c r="A530" s="28" t="str">
        <f>IF(ISBLANK('ICC GRID'!A507),"---",'ICC GRID'!F507)</f>
        <v>Koelreuteria paniculata 'Coral Sun'® PP 17,409 - NEW</v>
      </c>
      <c r="B530" s="29"/>
      <c r="C530" s="30" t="str">
        <f>IF(ISBLANK('ICC GRID'!A507),"---",TRIM('ICC GRID'!A507))</f>
        <v>#1 3-4'</v>
      </c>
      <c r="D530" s="31">
        <f>IF(ISBLANK('ICC GRID'!A507),"---",'ICC GRID'!E507)</f>
        <v>5</v>
      </c>
      <c r="E530" s="18">
        <f>IF(ISBLANK('ICC GRID'!A507),"---",IF('ICC GRID'!D507=0,"",'ICC GRID'!D507))</f>
        <v>16.75</v>
      </c>
      <c r="F530" s="19">
        <f>IF(ISBLANK('ICC GRID'!A507),"---",IF('ICC GRID'!C507=0,"",'ICC GRID'!C507))</f>
        <v>10</v>
      </c>
      <c r="G530" s="47"/>
      <c r="H530" s="48"/>
      <c r="I530" s="32" t="str">
        <f t="shared" si="20"/>
        <v/>
      </c>
      <c r="J530" s="33" t="str">
        <f>IF(ISBLANK('ICC GRID'!A507),"---",IF(G530="","",IF(G530&lt;'ICC GRID'!C507,L530,E530)))</f>
        <v/>
      </c>
      <c r="K530" s="33" t="str">
        <f t="shared" si="21"/>
        <v/>
      </c>
      <c r="L530" s="18">
        <f>IF(ISBLANK('ICC GRID'!A507),"---",IF('ICC GRID'!B507=0,"",'ICC GRID'!B507))</f>
        <v>28.6</v>
      </c>
    </row>
    <row r="531" spans="1:12" ht="15.75" x14ac:dyDescent="0.2">
      <c r="A531" s="28" t="str">
        <f>IF(ISBLANK('ICC GRID'!A508),"---",'ICC GRID'!F508)</f>
        <v>Laburnum x watereri</v>
      </c>
      <c r="B531" s="29"/>
      <c r="C531" s="30" t="str">
        <f>IF(ISBLANK('ICC GRID'!A508),"---",TRIM('ICC GRID'!A508))</f>
        <v>3/16"</v>
      </c>
      <c r="D531" s="31">
        <f>IF(ISBLANK('ICC GRID'!A508),"---",'ICC GRID'!E508)</f>
        <v>25</v>
      </c>
      <c r="E531" s="18">
        <f>IF(ISBLANK('ICC GRID'!A508),"---",IF('ICC GRID'!D508=0,"",'ICC GRID'!D508))</f>
        <v>0.9</v>
      </c>
      <c r="F531" s="19">
        <f>IF(ISBLANK('ICC GRID'!A508),"---",IF('ICC GRID'!C508=0,"",'ICC GRID'!C508))</f>
        <v>50</v>
      </c>
      <c r="G531" s="47"/>
      <c r="H531" s="48"/>
      <c r="I531" s="32" t="str">
        <f t="shared" si="20"/>
        <v/>
      </c>
      <c r="J531" s="33" t="str">
        <f>IF(ISBLANK('ICC GRID'!A508),"---",IF(G531="","",IF(G531&lt;'ICC GRID'!C508,L531,E531)))</f>
        <v/>
      </c>
      <c r="K531" s="33" t="str">
        <f t="shared" si="21"/>
        <v/>
      </c>
      <c r="L531" s="18">
        <f>IF(ISBLANK('ICC GRID'!A508),"---",IF('ICC GRID'!B508=0,"",'ICC GRID'!B508))</f>
        <v>1.6</v>
      </c>
    </row>
    <row r="532" spans="1:12" ht="15.75" x14ac:dyDescent="0.2">
      <c r="A532" s="28" t="str">
        <f>IF(ISBLANK('ICC GRID'!A509),"---",'ICC GRID'!F509)</f>
        <v>Laburnum x watereri</v>
      </c>
      <c r="B532" s="29"/>
      <c r="C532" s="30" t="str">
        <f>IF(ISBLANK('ICC GRID'!A509),"---",TRIM('ICC GRID'!A509))</f>
        <v>1/4"</v>
      </c>
      <c r="D532" s="31">
        <f>IF(ISBLANK('ICC GRID'!A509),"---",'ICC GRID'!E509)</f>
        <v>25</v>
      </c>
      <c r="E532" s="18">
        <f>IF(ISBLANK('ICC GRID'!A509),"---",IF('ICC GRID'!D509=0,"",'ICC GRID'!D509))</f>
        <v>1.1499999999999999</v>
      </c>
      <c r="F532" s="19">
        <f>IF(ISBLANK('ICC GRID'!A509),"---",IF('ICC GRID'!C509=0,"",'ICC GRID'!C509))</f>
        <v>50</v>
      </c>
      <c r="G532" s="47"/>
      <c r="H532" s="48"/>
      <c r="I532" s="32" t="str">
        <f t="shared" si="20"/>
        <v/>
      </c>
      <c r="J532" s="33" t="str">
        <f>IF(ISBLANK('ICC GRID'!A509),"---",IF(G532="","",IF(G532&lt;'ICC GRID'!C509,L532,E532)))</f>
        <v/>
      </c>
      <c r="K532" s="33" t="str">
        <f t="shared" si="21"/>
        <v/>
      </c>
      <c r="L532" s="18">
        <f>IF(ISBLANK('ICC GRID'!A509),"---",IF('ICC GRID'!B509=0,"",'ICC GRID'!B509))</f>
        <v>2.0499999999999998</v>
      </c>
    </row>
    <row r="533" spans="1:12" ht="15.75" x14ac:dyDescent="0.2">
      <c r="A533" s="28" t="str">
        <f>IF(ISBLANK('ICC GRID'!A510),"---",'ICC GRID'!F510)</f>
        <v>Lindera benzoin</v>
      </c>
      <c r="B533" s="29"/>
      <c r="C533" s="30" t="str">
        <f>IF(ISBLANK('ICC GRID'!A510),"---",TRIM('ICC GRID'!A510))</f>
        <v>1-2'</v>
      </c>
      <c r="D533" s="31">
        <f>IF(ISBLANK('ICC GRID'!A510),"---",'ICC GRID'!E510)</f>
        <v>25</v>
      </c>
      <c r="E533" s="18">
        <f>IF(ISBLANK('ICC GRID'!A510),"---",IF('ICC GRID'!D510=0,"",'ICC GRID'!D510))</f>
        <v>1.6</v>
      </c>
      <c r="F533" s="19">
        <f>IF(ISBLANK('ICC GRID'!A510),"---",IF('ICC GRID'!C510=0,"",'ICC GRID'!C510))</f>
        <v>50</v>
      </c>
      <c r="G533" s="47"/>
      <c r="H533" s="48"/>
      <c r="I533" s="32" t="str">
        <f t="shared" si="20"/>
        <v/>
      </c>
      <c r="J533" s="33" t="str">
        <f>IF(ISBLANK('ICC GRID'!A510),"---",IF(G533="","",IF(G533&lt;'ICC GRID'!C510,L533,E533)))</f>
        <v/>
      </c>
      <c r="K533" s="33" t="str">
        <f t="shared" si="21"/>
        <v/>
      </c>
      <c r="L533" s="18">
        <f>IF(ISBLANK('ICC GRID'!A510),"---",IF('ICC GRID'!B510=0,"",'ICC GRID'!B510))</f>
        <v>2.8</v>
      </c>
    </row>
    <row r="534" spans="1:12" ht="15.75" x14ac:dyDescent="0.2">
      <c r="A534" s="28" t="str">
        <f>IF(ISBLANK('ICC GRID'!A511),"---",'ICC GRID'!F511)</f>
        <v>Lindera benzoin</v>
      </c>
      <c r="B534" s="29"/>
      <c r="C534" s="30" t="str">
        <f>IF(ISBLANK('ICC GRID'!A511),"---",TRIM('ICC GRID'!A511))</f>
        <v>1-2' HVY TR</v>
      </c>
      <c r="D534" s="31">
        <f>IF(ISBLANK('ICC GRID'!A511),"---",'ICC GRID'!E511)</f>
        <v>10</v>
      </c>
      <c r="E534" s="18">
        <f>IF(ISBLANK('ICC GRID'!A511),"---",IF('ICC GRID'!D511=0,"",'ICC GRID'!D511))</f>
        <v>2.9</v>
      </c>
      <c r="F534" s="19">
        <f>IF(ISBLANK('ICC GRID'!A511),"---",IF('ICC GRID'!C511=0,"",'ICC GRID'!C511))</f>
        <v>20</v>
      </c>
      <c r="G534" s="47"/>
      <c r="H534" s="48"/>
      <c r="I534" s="32" t="str">
        <f t="shared" si="20"/>
        <v/>
      </c>
      <c r="J534" s="33" t="str">
        <f>IF(ISBLANK('ICC GRID'!A511),"---",IF(G534="","",IF(G534&lt;'ICC GRID'!C511,L534,E534)))</f>
        <v/>
      </c>
      <c r="K534" s="33" t="str">
        <f t="shared" si="21"/>
        <v/>
      </c>
      <c r="L534" s="18">
        <f>IF(ISBLANK('ICC GRID'!A511),"---",IF('ICC GRID'!B511=0,"",'ICC GRID'!B511))</f>
        <v>4.25</v>
      </c>
    </row>
    <row r="535" spans="1:12" ht="15.75" x14ac:dyDescent="0.2">
      <c r="A535" s="28" t="str">
        <f>IF(ISBLANK('ICC GRID'!A512),"---",'ICC GRID'!F512)</f>
        <v>Lindera benzoin</v>
      </c>
      <c r="B535" s="29"/>
      <c r="C535" s="30" t="str">
        <f>IF(ISBLANK('ICC GRID'!A512),"---",TRIM('ICC GRID'!A512))</f>
        <v>3-4' HVY TR</v>
      </c>
      <c r="D535" s="31">
        <f>IF(ISBLANK('ICC GRID'!A512),"---",'ICC GRID'!E512)</f>
        <v>10</v>
      </c>
      <c r="E535" s="18">
        <f>IF(ISBLANK('ICC GRID'!A512),"---",IF('ICC GRID'!D512=0,"",'ICC GRID'!D512))</f>
        <v>4.2</v>
      </c>
      <c r="F535" s="19">
        <f>IF(ISBLANK('ICC GRID'!A512),"---",IF('ICC GRID'!C512=0,"",'ICC GRID'!C512))</f>
        <v>20</v>
      </c>
      <c r="G535" s="47"/>
      <c r="H535" s="48"/>
      <c r="I535" s="32" t="str">
        <f t="shared" si="20"/>
        <v/>
      </c>
      <c r="J535" s="33" t="str">
        <f>IF(ISBLANK('ICC GRID'!A512),"---",IF(G535="","",IF(G535&lt;'ICC GRID'!C512,L535,E535)))</f>
        <v/>
      </c>
      <c r="K535" s="33" t="str">
        <f t="shared" si="21"/>
        <v/>
      </c>
      <c r="L535" s="18">
        <f>IF(ISBLANK('ICC GRID'!A512),"---",IF('ICC GRID'!B512=0,"",'ICC GRID'!B512))</f>
        <v>7.35</v>
      </c>
    </row>
    <row r="536" spans="1:12" ht="15.75" x14ac:dyDescent="0.2">
      <c r="A536" s="28" t="str">
        <f>IF(ISBLANK('ICC GRID'!A513),"---",'ICC GRID'!F513)</f>
        <v>Lindera benzoin</v>
      </c>
      <c r="B536" s="29"/>
      <c r="C536" s="30" t="str">
        <f>IF(ISBLANK('ICC GRID'!A513),"---",TRIM('ICC GRID'!A513))</f>
        <v>4-5' HVY TR</v>
      </c>
      <c r="D536" s="31">
        <f>IF(ISBLANK('ICC GRID'!A513),"---",'ICC GRID'!E513)</f>
        <v>10</v>
      </c>
      <c r="E536" s="18">
        <f>IF(ISBLANK('ICC GRID'!A513),"---",IF('ICC GRID'!D513=0,"",'ICC GRID'!D513))</f>
        <v>5.0999999999999996</v>
      </c>
      <c r="F536" s="19">
        <f>IF(ISBLANK('ICC GRID'!A513),"---",IF('ICC GRID'!C513=0,"",'ICC GRID'!C513))</f>
        <v>20</v>
      </c>
      <c r="G536" s="47"/>
      <c r="H536" s="48"/>
      <c r="I536" s="32" t="str">
        <f t="shared" si="20"/>
        <v/>
      </c>
      <c r="J536" s="33" t="str">
        <f>IF(ISBLANK('ICC GRID'!A513),"---",IF(G536="","",IF(G536&lt;'ICC GRID'!C513,L536,E536)))</f>
        <v/>
      </c>
      <c r="K536" s="33" t="str">
        <f t="shared" si="21"/>
        <v/>
      </c>
      <c r="L536" s="18">
        <f>IF(ISBLANK('ICC GRID'!A513),"---",IF('ICC GRID'!B513=0,"",'ICC GRID'!B513))</f>
        <v>8.9499999999999993</v>
      </c>
    </row>
    <row r="537" spans="1:12" ht="15.75" x14ac:dyDescent="0.2">
      <c r="A537" s="28" t="str">
        <f>IF(ISBLANK('ICC GRID'!A514),"---",'ICC GRID'!F514)</f>
        <v>Lindera obtusiloba</v>
      </c>
      <c r="B537" s="29"/>
      <c r="C537" s="30" t="str">
        <f>IF(ISBLANK('ICC GRID'!A514),"---",TRIM('ICC GRID'!A514))</f>
        <v>6-12"</v>
      </c>
      <c r="D537" s="31">
        <f>IF(ISBLANK('ICC GRID'!A514),"---",'ICC GRID'!E514)</f>
        <v>25</v>
      </c>
      <c r="E537" s="18">
        <f>IF(ISBLANK('ICC GRID'!A514),"---",IF('ICC GRID'!D514=0,"",'ICC GRID'!D514))</f>
        <v>1.6</v>
      </c>
      <c r="F537" s="19">
        <f>IF(ISBLANK('ICC GRID'!A514),"---",IF('ICC GRID'!C514=0,"",'ICC GRID'!C514))</f>
        <v>50</v>
      </c>
      <c r="G537" s="47"/>
      <c r="H537" s="48"/>
      <c r="I537" s="32" t="str">
        <f t="shared" si="20"/>
        <v/>
      </c>
      <c r="J537" s="33" t="str">
        <f>IF(ISBLANK('ICC GRID'!A514),"---",IF(G537="","",IF(G537&lt;'ICC GRID'!C514,L537,E537)))</f>
        <v/>
      </c>
      <c r="K537" s="33" t="str">
        <f t="shared" si="21"/>
        <v/>
      </c>
      <c r="L537" s="18">
        <f>IF(ISBLANK('ICC GRID'!A514),"---",IF('ICC GRID'!B514=0,"",'ICC GRID'!B514))</f>
        <v>2.8</v>
      </c>
    </row>
    <row r="538" spans="1:12" ht="15.75" x14ac:dyDescent="0.2">
      <c r="A538" s="28" t="str">
        <f>IF(ISBLANK('ICC GRID'!A515),"---",'ICC GRID'!F515)</f>
        <v>Lindera obtusiloba</v>
      </c>
      <c r="B538" s="29"/>
      <c r="C538" s="30" t="str">
        <f>IF(ISBLANK('ICC GRID'!A515),"---",TRIM('ICC GRID'!A515))</f>
        <v>1-2'</v>
      </c>
      <c r="D538" s="31">
        <f>IF(ISBLANK('ICC GRID'!A515),"---",'ICC GRID'!E515)</f>
        <v>25</v>
      </c>
      <c r="E538" s="18">
        <f>IF(ISBLANK('ICC GRID'!A515),"---",IF('ICC GRID'!D515=0,"",'ICC GRID'!D515))</f>
        <v>1.9</v>
      </c>
      <c r="F538" s="19">
        <f>IF(ISBLANK('ICC GRID'!A515),"---",IF('ICC GRID'!C515=0,"",'ICC GRID'!C515))</f>
        <v>50</v>
      </c>
      <c r="G538" s="47"/>
      <c r="H538" s="48"/>
      <c r="I538" s="32" t="str">
        <f t="shared" si="20"/>
        <v/>
      </c>
      <c r="J538" s="33" t="str">
        <f>IF(ISBLANK('ICC GRID'!A515),"---",IF(G538="","",IF(G538&lt;'ICC GRID'!C515,L538,E538)))</f>
        <v/>
      </c>
      <c r="K538" s="33" t="str">
        <f t="shared" si="21"/>
        <v/>
      </c>
      <c r="L538" s="18">
        <f>IF(ISBLANK('ICC GRID'!A515),"---",IF('ICC GRID'!B515=0,"",'ICC GRID'!B515))</f>
        <v>3.35</v>
      </c>
    </row>
    <row r="539" spans="1:12" ht="15.75" x14ac:dyDescent="0.2">
      <c r="A539" s="28" t="str">
        <f>IF(ISBLANK('ICC GRID'!A516),"---",'ICC GRID'!F516)</f>
        <v>Lindera obtusiloba</v>
      </c>
      <c r="B539" s="29"/>
      <c r="C539" s="30" t="str">
        <f>IF(ISBLANK('ICC GRID'!A516),"---",TRIM('ICC GRID'!A516))</f>
        <v>2-3'</v>
      </c>
      <c r="D539" s="31">
        <f>IF(ISBLANK('ICC GRID'!A516),"---",'ICC GRID'!E516)</f>
        <v>25</v>
      </c>
      <c r="E539" s="18">
        <f>IF(ISBLANK('ICC GRID'!A516),"---",IF('ICC GRID'!D516=0,"",'ICC GRID'!D516))</f>
        <v>2.65</v>
      </c>
      <c r="F539" s="19">
        <f>IF(ISBLANK('ICC GRID'!A516),"---",IF('ICC GRID'!C516=0,"",'ICC GRID'!C516))</f>
        <v>50</v>
      </c>
      <c r="G539" s="47"/>
      <c r="H539" s="48"/>
      <c r="I539" s="32" t="str">
        <f t="shared" si="20"/>
        <v/>
      </c>
      <c r="J539" s="33" t="str">
        <f>IF(ISBLANK('ICC GRID'!A516),"---",IF(G539="","",IF(G539&lt;'ICC GRID'!C516,L539,E539)))</f>
        <v/>
      </c>
      <c r="K539" s="33" t="str">
        <f t="shared" si="21"/>
        <v/>
      </c>
      <c r="L539" s="18">
        <f>IF(ISBLANK('ICC GRID'!A516),"---",IF('ICC GRID'!B516=0,"",'ICC GRID'!B516))</f>
        <v>4.6500000000000004</v>
      </c>
    </row>
    <row r="540" spans="1:12" ht="15.75" x14ac:dyDescent="0.2">
      <c r="A540" s="28" t="str">
        <f>IF(ISBLANK('ICC GRID'!A517),"---",'ICC GRID'!F517)</f>
        <v>Liquidambar styraciflua</v>
      </c>
      <c r="B540" s="29"/>
      <c r="C540" s="30" t="str">
        <f>IF(ISBLANK('ICC GRID'!A517),"---",TRIM('ICC GRID'!A517))</f>
        <v>MP</v>
      </c>
      <c r="D540" s="31">
        <f>IF(ISBLANK('ICC GRID'!A517),"---",'ICC GRID'!E517)</f>
        <v>25</v>
      </c>
      <c r="E540" s="18">
        <f>IF(ISBLANK('ICC GRID'!A517),"---",IF('ICC GRID'!D517=0,"",'ICC GRID'!D517))</f>
        <v>1.2</v>
      </c>
      <c r="F540" s="19">
        <f>IF(ISBLANK('ICC GRID'!A517),"---",IF('ICC GRID'!C517=0,"",'ICC GRID'!C517))</f>
        <v>50</v>
      </c>
      <c r="G540" s="47"/>
      <c r="H540" s="48"/>
      <c r="I540" s="32" t="str">
        <f t="shared" si="20"/>
        <v/>
      </c>
      <c r="J540" s="33" t="str">
        <f>IF(ISBLANK('ICC GRID'!A517),"---",IF(G540="","",IF(G540&lt;'ICC GRID'!C517,L540,E540)))</f>
        <v/>
      </c>
      <c r="K540" s="33" t="str">
        <f t="shared" si="21"/>
        <v/>
      </c>
      <c r="L540" s="18">
        <f>IF(ISBLANK('ICC GRID'!A517),"---",IF('ICC GRID'!B517=0,"",'ICC GRID'!B517))</f>
        <v>2.1</v>
      </c>
    </row>
    <row r="541" spans="1:12" ht="15.75" x14ac:dyDescent="0.2">
      <c r="A541" s="28" t="str">
        <f>IF(ISBLANK('ICC GRID'!A518),"---",'ICC GRID'!F518)</f>
        <v>Liquidambar styraciflua 'Gumball'</v>
      </c>
      <c r="B541" s="29"/>
      <c r="C541" s="30" t="str">
        <f>IF(ISBLANK('ICC GRID'!A518),"---",TRIM('ICC GRID'!A518))</f>
        <v>#1 1-2'</v>
      </c>
      <c r="D541" s="31">
        <f>IF(ISBLANK('ICC GRID'!A518),"---",'ICC GRID'!E518)</f>
        <v>5</v>
      </c>
      <c r="E541" s="18">
        <f>IF(ISBLANK('ICC GRID'!A518),"---",IF('ICC GRID'!D518=0,"",'ICC GRID'!D518))</f>
        <v>9.4499999999999993</v>
      </c>
      <c r="F541" s="19">
        <f>IF(ISBLANK('ICC GRID'!A518),"---",IF('ICC GRID'!C518=0,"",'ICC GRID'!C518))</f>
        <v>10</v>
      </c>
      <c r="G541" s="47"/>
      <c r="H541" s="48"/>
      <c r="I541" s="32" t="str">
        <f t="shared" si="20"/>
        <v/>
      </c>
      <c r="J541" s="33" t="str">
        <f>IF(ISBLANK('ICC GRID'!A518),"---",IF(G541="","",IF(G541&lt;'ICC GRID'!C518,L541,E541)))</f>
        <v/>
      </c>
      <c r="K541" s="33" t="str">
        <f t="shared" si="21"/>
        <v/>
      </c>
      <c r="L541" s="18">
        <f>IF(ISBLANK('ICC GRID'!A518),"---",IF('ICC GRID'!B518=0,"",'ICC GRID'!B518))</f>
        <v>16.55</v>
      </c>
    </row>
    <row r="542" spans="1:12" ht="15.75" x14ac:dyDescent="0.2">
      <c r="A542" s="28" t="str">
        <f>IF(ISBLANK('ICC GRID'!A519),"---",'ICC GRID'!F519)</f>
        <v>Liquidambar styraciflua 'Gumball'</v>
      </c>
      <c r="B542" s="29"/>
      <c r="C542" s="30" t="str">
        <f>IF(ISBLANK('ICC GRID'!A519),"---",TRIM('ICC GRID'!A519))</f>
        <v>#1 2-3'</v>
      </c>
      <c r="D542" s="31">
        <f>IF(ISBLANK('ICC GRID'!A519),"---",'ICC GRID'!E519)</f>
        <v>5</v>
      </c>
      <c r="E542" s="18">
        <f>IF(ISBLANK('ICC GRID'!A519),"---",IF('ICC GRID'!D519=0,"",'ICC GRID'!D519))</f>
        <v>10.5</v>
      </c>
      <c r="F542" s="19">
        <f>IF(ISBLANK('ICC GRID'!A519),"---",IF('ICC GRID'!C519=0,"",'ICC GRID'!C519))</f>
        <v>10</v>
      </c>
      <c r="G542" s="47"/>
      <c r="H542" s="48"/>
      <c r="I542" s="32" t="str">
        <f t="shared" si="20"/>
        <v/>
      </c>
      <c r="J542" s="33" t="str">
        <f>IF(ISBLANK('ICC GRID'!A519),"---",IF(G542="","",IF(G542&lt;'ICC GRID'!C519,L542,E542)))</f>
        <v/>
      </c>
      <c r="K542" s="33" t="str">
        <f t="shared" si="21"/>
        <v/>
      </c>
      <c r="L542" s="18">
        <f>IF(ISBLANK('ICC GRID'!A519),"---",IF('ICC GRID'!B519=0,"",'ICC GRID'!B519))</f>
        <v>18.399999999999999</v>
      </c>
    </row>
    <row r="543" spans="1:12" ht="15.75" x14ac:dyDescent="0.2">
      <c r="A543" s="28" t="str">
        <f>IF(ISBLANK('ICC GRID'!A520),"---",'ICC GRID'!F520)</f>
        <v>Liquidambar styraciflua 'Gumball'</v>
      </c>
      <c r="B543" s="29"/>
      <c r="C543" s="30" t="str">
        <f>IF(ISBLANK('ICC GRID'!A520),"---",TRIM('ICC GRID'!A520))</f>
        <v>#1 3-4'</v>
      </c>
      <c r="D543" s="31">
        <f>IF(ISBLANK('ICC GRID'!A520),"---",'ICC GRID'!E520)</f>
        <v>5</v>
      </c>
      <c r="E543" s="18">
        <f>IF(ISBLANK('ICC GRID'!A520),"---",IF('ICC GRID'!D520=0,"",'ICC GRID'!D520))</f>
        <v>11.55</v>
      </c>
      <c r="F543" s="19">
        <f>IF(ISBLANK('ICC GRID'!A520),"---",IF('ICC GRID'!C520=0,"",'ICC GRID'!C520))</f>
        <v>10</v>
      </c>
      <c r="G543" s="47"/>
      <c r="H543" s="48"/>
      <c r="I543" s="32" t="str">
        <f t="shared" si="20"/>
        <v/>
      </c>
      <c r="J543" s="33" t="str">
        <f>IF(ISBLANK('ICC GRID'!A520),"---",IF(G543="","",IF(G543&lt;'ICC GRID'!C520,L543,E543)))</f>
        <v/>
      </c>
      <c r="K543" s="33" t="str">
        <f t="shared" si="21"/>
        <v/>
      </c>
      <c r="L543" s="18">
        <f>IF(ISBLANK('ICC GRID'!A520),"---",IF('ICC GRID'!B520=0,"",'ICC GRID'!B520))</f>
        <v>20.25</v>
      </c>
    </row>
    <row r="544" spans="1:12" ht="15.75" x14ac:dyDescent="0.2">
      <c r="A544" s="28" t="str">
        <f>IF(ISBLANK('ICC GRID'!A521),"---",'ICC GRID'!F521)</f>
        <v>Liquidambar styraciflua 'Silver King'</v>
      </c>
      <c r="B544" s="29"/>
      <c r="C544" s="30" t="str">
        <f>IF(ISBLANK('ICC GRID'!A521),"---",TRIM('ICC GRID'!A521))</f>
        <v>#1 2-3'</v>
      </c>
      <c r="D544" s="31">
        <f>IF(ISBLANK('ICC GRID'!A521),"---",'ICC GRID'!E521)</f>
        <v>5</v>
      </c>
      <c r="E544" s="18">
        <f>IF(ISBLANK('ICC GRID'!A521),"---",IF('ICC GRID'!D521=0,"",'ICC GRID'!D521))</f>
        <v>10.5</v>
      </c>
      <c r="F544" s="19">
        <f>IF(ISBLANK('ICC GRID'!A521),"---",IF('ICC GRID'!C521=0,"",'ICC GRID'!C521))</f>
        <v>10</v>
      </c>
      <c r="G544" s="47"/>
      <c r="H544" s="48"/>
      <c r="I544" s="32" t="str">
        <f t="shared" si="20"/>
        <v/>
      </c>
      <c r="J544" s="33" t="str">
        <f>IF(ISBLANK('ICC GRID'!A521),"---",IF(G544="","",IF(G544&lt;'ICC GRID'!C521,L544,E544)))</f>
        <v/>
      </c>
      <c r="K544" s="33" t="str">
        <f t="shared" si="21"/>
        <v/>
      </c>
      <c r="L544" s="18">
        <f>IF(ISBLANK('ICC GRID'!A521),"---",IF('ICC GRID'!B521=0,"",'ICC GRID'!B521))</f>
        <v>18.399999999999999</v>
      </c>
    </row>
    <row r="545" spans="1:12" ht="15.75" x14ac:dyDescent="0.2">
      <c r="A545" s="28" t="str">
        <f>IF(ISBLANK('ICC GRID'!A522),"---",'ICC GRID'!F522)</f>
        <v>Liriodendron tulipifera</v>
      </c>
      <c r="B545" s="29"/>
      <c r="C545" s="30" t="str">
        <f>IF(ISBLANK('ICC GRID'!A522),"---",TRIM('ICC GRID'!A522))</f>
        <v>LP 6-12"</v>
      </c>
      <c r="D545" s="31">
        <f>IF(ISBLANK('ICC GRID'!A522),"---",'ICC GRID'!E522)</f>
        <v>10</v>
      </c>
      <c r="E545" s="18">
        <f>IF(ISBLANK('ICC GRID'!A522),"---",IF('ICC GRID'!D522=0,"",'ICC GRID'!D522))</f>
        <v>1.85</v>
      </c>
      <c r="F545" s="19">
        <f>IF(ISBLANK('ICC GRID'!A522),"---",IF('ICC GRID'!C522=0,"",'ICC GRID'!C522))</f>
        <v>50</v>
      </c>
      <c r="G545" s="47"/>
      <c r="H545" s="48"/>
      <c r="I545" s="32" t="str">
        <f t="shared" si="20"/>
        <v/>
      </c>
      <c r="J545" s="33" t="str">
        <f>IF(ISBLANK('ICC GRID'!A522),"---",IF(G545="","",IF(G545&lt;'ICC GRID'!C522,L545,E545)))</f>
        <v/>
      </c>
      <c r="K545" s="33" t="str">
        <f t="shared" si="21"/>
        <v/>
      </c>
      <c r="L545" s="18">
        <f>IF(ISBLANK('ICC GRID'!A522),"---",IF('ICC GRID'!B522=0,"",'ICC GRID'!B522))</f>
        <v>3.25</v>
      </c>
    </row>
    <row r="546" spans="1:12" ht="15.75" x14ac:dyDescent="0.2">
      <c r="A546" s="28" t="str">
        <f>IF(ISBLANK('ICC GRID'!A523),"---",'ICC GRID'!F523)</f>
        <v>Liriodendron tulipifera</v>
      </c>
      <c r="B546" s="29"/>
      <c r="C546" s="30" t="str">
        <f>IF(ISBLANK('ICC GRID'!A523),"---",TRIM('ICC GRID'!A523))</f>
        <v>LP 1-2'</v>
      </c>
      <c r="D546" s="31">
        <f>IF(ISBLANK('ICC GRID'!A523),"---",'ICC GRID'!E523)</f>
        <v>10</v>
      </c>
      <c r="E546" s="18">
        <f>IF(ISBLANK('ICC GRID'!A523),"---",IF('ICC GRID'!D523=0,"",'ICC GRID'!D523))</f>
        <v>1.9</v>
      </c>
      <c r="F546" s="19">
        <f>IF(ISBLANK('ICC GRID'!A523),"---",IF('ICC GRID'!C523=0,"",'ICC GRID'!C523))</f>
        <v>50</v>
      </c>
      <c r="G546" s="47"/>
      <c r="H546" s="48"/>
      <c r="I546" s="32" t="str">
        <f t="shared" si="20"/>
        <v/>
      </c>
      <c r="J546" s="33" t="str">
        <f>IF(ISBLANK('ICC GRID'!A523),"---",IF(G546="","",IF(G546&lt;'ICC GRID'!C523,L546,E546)))</f>
        <v/>
      </c>
      <c r="K546" s="33" t="str">
        <f t="shared" si="21"/>
        <v/>
      </c>
      <c r="L546" s="18">
        <f>IF(ISBLANK('ICC GRID'!A523),"---",IF('ICC GRID'!B523=0,"",'ICC GRID'!B523))</f>
        <v>3.35</v>
      </c>
    </row>
    <row r="547" spans="1:12" ht="15.75" x14ac:dyDescent="0.2">
      <c r="A547" s="28" t="str">
        <f>IF(ISBLANK('ICC GRID'!A524),"---",'ICC GRID'!F524)</f>
        <v>Liriodendron tulipifera</v>
      </c>
      <c r="B547" s="29"/>
      <c r="C547" s="30" t="str">
        <f>IF(ISBLANK('ICC GRID'!A524),"---",TRIM('ICC GRID'!A524))</f>
        <v>LP 2-3'</v>
      </c>
      <c r="D547" s="31">
        <f>IF(ISBLANK('ICC GRID'!A524),"---",'ICC GRID'!E524)</f>
        <v>10</v>
      </c>
      <c r="E547" s="18">
        <f>IF(ISBLANK('ICC GRID'!A524),"---",IF('ICC GRID'!D524=0,"",'ICC GRID'!D524))</f>
        <v>2.2999999999999998</v>
      </c>
      <c r="F547" s="19">
        <f>IF(ISBLANK('ICC GRID'!A524),"---",IF('ICC GRID'!C524=0,"",'ICC GRID'!C524))</f>
        <v>50</v>
      </c>
      <c r="G547" s="47"/>
      <c r="H547" s="48"/>
      <c r="I547" s="32" t="str">
        <f t="shared" si="20"/>
        <v/>
      </c>
      <c r="J547" s="33" t="str">
        <f>IF(ISBLANK('ICC GRID'!A524),"---",IF(G547="","",IF(G547&lt;'ICC GRID'!C524,L547,E547)))</f>
        <v/>
      </c>
      <c r="K547" s="33" t="str">
        <f t="shared" si="21"/>
        <v/>
      </c>
      <c r="L547" s="18">
        <f>IF(ISBLANK('ICC GRID'!A524),"---",IF('ICC GRID'!B524=0,"",'ICC GRID'!B524))</f>
        <v>4.05</v>
      </c>
    </row>
    <row r="548" spans="1:12" ht="15.75" x14ac:dyDescent="0.2">
      <c r="A548" s="28" t="str">
        <f>IF(ISBLANK('ICC GRID'!A525),"---",'ICC GRID'!F525)</f>
        <v>Liriodendron tulipifera</v>
      </c>
      <c r="B548" s="29"/>
      <c r="C548" s="30" t="str">
        <f>IF(ISBLANK('ICC GRID'!A525),"---",TRIM('ICC GRID'!A525))</f>
        <v>LP 3-4'</v>
      </c>
      <c r="D548" s="31">
        <f>IF(ISBLANK('ICC GRID'!A525),"---",'ICC GRID'!E525)</f>
        <v>10</v>
      </c>
      <c r="E548" s="18">
        <f>IF(ISBLANK('ICC GRID'!A525),"---",IF('ICC GRID'!D525=0,"",'ICC GRID'!D525))</f>
        <v>3.05</v>
      </c>
      <c r="F548" s="19">
        <f>IF(ISBLANK('ICC GRID'!A525),"---",IF('ICC GRID'!C525=0,"",'ICC GRID'!C525))</f>
        <v>50</v>
      </c>
      <c r="G548" s="47"/>
      <c r="H548" s="48"/>
      <c r="I548" s="32" t="str">
        <f t="shared" si="20"/>
        <v/>
      </c>
      <c r="J548" s="33" t="str">
        <f>IF(ISBLANK('ICC GRID'!A525),"---",IF(G548="","",IF(G548&lt;'ICC GRID'!C525,L548,E548)))</f>
        <v/>
      </c>
      <c r="K548" s="33" t="str">
        <f t="shared" si="21"/>
        <v/>
      </c>
      <c r="L548" s="18">
        <f>IF(ISBLANK('ICC GRID'!A525),"---",IF('ICC GRID'!B525=0,"",'ICC GRID'!B525))</f>
        <v>5.35</v>
      </c>
    </row>
    <row r="549" spans="1:12" ht="15.75" x14ac:dyDescent="0.2">
      <c r="A549" s="28" t="str">
        <f>IF(ISBLANK('ICC GRID'!A526),"---",'ICC GRID'!F526)</f>
        <v>Liriodendron tulipifera</v>
      </c>
      <c r="B549" s="29"/>
      <c r="C549" s="30" t="str">
        <f>IF(ISBLANK('ICC GRID'!A526),"---",TRIM('ICC GRID'!A526))</f>
        <v>1-2'</v>
      </c>
      <c r="D549" s="31">
        <f>IF(ISBLANK('ICC GRID'!A526),"---",'ICC GRID'!E526)</f>
        <v>25</v>
      </c>
      <c r="E549" s="18">
        <f>IF(ISBLANK('ICC GRID'!A526),"---",IF('ICC GRID'!D526=0,"",'ICC GRID'!D526))</f>
        <v>1.55</v>
      </c>
      <c r="F549" s="19">
        <f>IF(ISBLANK('ICC GRID'!A526),"---",IF('ICC GRID'!C526=0,"",'ICC GRID'!C526))</f>
        <v>50</v>
      </c>
      <c r="G549" s="47"/>
      <c r="H549" s="48"/>
      <c r="I549" s="32" t="str">
        <f t="shared" si="20"/>
        <v/>
      </c>
      <c r="J549" s="33" t="str">
        <f>IF(ISBLANK('ICC GRID'!A526),"---",IF(G549="","",IF(G549&lt;'ICC GRID'!C526,L549,E549)))</f>
        <v/>
      </c>
      <c r="K549" s="33" t="str">
        <f t="shared" si="21"/>
        <v/>
      </c>
      <c r="L549" s="18">
        <f>IF(ISBLANK('ICC GRID'!A526),"---",IF('ICC GRID'!B526=0,"",'ICC GRID'!B526))</f>
        <v>2.75</v>
      </c>
    </row>
    <row r="550" spans="1:12" ht="15.75" x14ac:dyDescent="0.2">
      <c r="A550" s="28" t="str">
        <f>IF(ISBLANK('ICC GRID'!A527),"---",'ICC GRID'!F527)</f>
        <v>Liriodendron tulipifera</v>
      </c>
      <c r="B550" s="29"/>
      <c r="C550" s="30" t="str">
        <f>IF(ISBLANK('ICC GRID'!A527),"---",TRIM('ICC GRID'!A527))</f>
        <v>2-3'</v>
      </c>
      <c r="D550" s="31">
        <f>IF(ISBLANK('ICC GRID'!A527),"---",'ICC GRID'!E527)</f>
        <v>25</v>
      </c>
      <c r="E550" s="18">
        <f>IF(ISBLANK('ICC GRID'!A527),"---",IF('ICC GRID'!D527=0,"",'ICC GRID'!D527))</f>
        <v>1.85</v>
      </c>
      <c r="F550" s="19">
        <f>IF(ISBLANK('ICC GRID'!A527),"---",IF('ICC GRID'!C527=0,"",'ICC GRID'!C527))</f>
        <v>50</v>
      </c>
      <c r="G550" s="47"/>
      <c r="H550" s="48"/>
      <c r="I550" s="32" t="str">
        <f t="shared" si="20"/>
        <v/>
      </c>
      <c r="J550" s="33" t="str">
        <f>IF(ISBLANK('ICC GRID'!A527),"---",IF(G550="","",IF(G550&lt;'ICC GRID'!C527,L550,E550)))</f>
        <v/>
      </c>
      <c r="K550" s="33" t="str">
        <f t="shared" si="21"/>
        <v/>
      </c>
      <c r="L550" s="18">
        <f>IF(ISBLANK('ICC GRID'!A527),"---",IF('ICC GRID'!B527=0,"",'ICC GRID'!B527))</f>
        <v>3.25</v>
      </c>
    </row>
    <row r="551" spans="1:12" ht="15.75" x14ac:dyDescent="0.2">
      <c r="A551" s="28" t="str">
        <f>IF(ISBLANK('ICC GRID'!A528),"---",'ICC GRID'!F528)</f>
        <v>Liriodendron tulipifera</v>
      </c>
      <c r="B551" s="29"/>
      <c r="C551" s="30" t="str">
        <f>IF(ISBLANK('ICC GRID'!A528),"---",TRIM('ICC GRID'!A528))</f>
        <v>3-4'</v>
      </c>
      <c r="D551" s="31">
        <f>IF(ISBLANK('ICC GRID'!A528),"---",'ICC GRID'!E528)</f>
        <v>10</v>
      </c>
      <c r="E551" s="18">
        <f>IF(ISBLANK('ICC GRID'!A528),"---",IF('ICC GRID'!D528=0,"",'ICC GRID'!D528))</f>
        <v>2.65</v>
      </c>
      <c r="F551" s="19">
        <f>IF(ISBLANK('ICC GRID'!A528),"---",IF('ICC GRID'!C528=0,"",'ICC GRID'!C528))</f>
        <v>50</v>
      </c>
      <c r="G551" s="47"/>
      <c r="H551" s="48"/>
      <c r="I551" s="32" t="str">
        <f t="shared" si="20"/>
        <v/>
      </c>
      <c r="J551" s="33" t="str">
        <f>IF(ISBLANK('ICC GRID'!A528),"---",IF(G551="","",IF(G551&lt;'ICC GRID'!C528,L551,E551)))</f>
        <v/>
      </c>
      <c r="K551" s="33" t="str">
        <f t="shared" si="21"/>
        <v/>
      </c>
      <c r="L551" s="18">
        <f>IF(ISBLANK('ICC GRID'!A528),"---",IF('ICC GRID'!B528=0,"",'ICC GRID'!B528))</f>
        <v>4.6500000000000004</v>
      </c>
    </row>
    <row r="552" spans="1:12" ht="15.75" x14ac:dyDescent="0.2">
      <c r="A552" s="28" t="str">
        <f>IF(ISBLANK('ICC GRID'!A529),"---",'ICC GRID'!F529)</f>
        <v>Liriodendron tulipifera</v>
      </c>
      <c r="B552" s="29"/>
      <c r="C552" s="30" t="str">
        <f>IF(ISBLANK('ICC GRID'!A529),"---",TRIM('ICC GRID'!A529))</f>
        <v>4-5' TR</v>
      </c>
      <c r="D552" s="31">
        <f>IF(ISBLANK('ICC GRID'!A529),"---",'ICC GRID'!E529)</f>
        <v>5</v>
      </c>
      <c r="E552" s="18">
        <f>IF(ISBLANK('ICC GRID'!A529),"---",IF('ICC GRID'!D529=0,"",'ICC GRID'!D529))</f>
        <v>3.15</v>
      </c>
      <c r="F552" s="19">
        <f>IF(ISBLANK('ICC GRID'!A529),"---",IF('ICC GRID'!C529=0,"",'ICC GRID'!C529))</f>
        <v>10</v>
      </c>
      <c r="G552" s="47"/>
      <c r="H552" s="48"/>
      <c r="I552" s="32" t="str">
        <f t="shared" si="20"/>
        <v/>
      </c>
      <c r="J552" s="33" t="str">
        <f>IF(ISBLANK('ICC GRID'!A529),"---",IF(G552="","",IF(G552&lt;'ICC GRID'!C529,L552,E552)))</f>
        <v/>
      </c>
      <c r="K552" s="33" t="str">
        <f t="shared" si="21"/>
        <v/>
      </c>
      <c r="L552" s="18">
        <f>IF(ISBLANK('ICC GRID'!A529),"---",IF('ICC GRID'!B529=0,"",'ICC GRID'!B529))</f>
        <v>5.55</v>
      </c>
    </row>
    <row r="553" spans="1:12" ht="15.75" x14ac:dyDescent="0.2">
      <c r="A553" s="28" t="str">
        <f>IF(ISBLANK('ICC GRID'!A530),"---",'ICC GRID'!F530)</f>
        <v>Liriodendron tulipifera</v>
      </c>
      <c r="B553" s="29"/>
      <c r="C553" s="30" t="str">
        <f>IF(ISBLANK('ICC GRID'!A530),"---",TRIM('ICC GRID'!A530))</f>
        <v>5-6' TR TRUCK ONLY</v>
      </c>
      <c r="D553" s="31">
        <f>IF(ISBLANK('ICC GRID'!A530),"---",'ICC GRID'!E530)</f>
        <v>5</v>
      </c>
      <c r="E553" s="18">
        <f>IF(ISBLANK('ICC GRID'!A530),"---",IF('ICC GRID'!D530=0,"",'ICC GRID'!D530))</f>
        <v>4.1500000000000004</v>
      </c>
      <c r="F553" s="19">
        <f>IF(ISBLANK('ICC GRID'!A530),"---",IF('ICC GRID'!C530=0,"",'ICC GRID'!C530))</f>
        <v>10</v>
      </c>
      <c r="G553" s="47"/>
      <c r="H553" s="48"/>
      <c r="I553" s="32" t="str">
        <f t="shared" si="20"/>
        <v/>
      </c>
      <c r="J553" s="33" t="str">
        <f>IF(ISBLANK('ICC GRID'!A530),"---",IF(G553="","",IF(G553&lt;'ICC GRID'!C530,L553,E553)))</f>
        <v/>
      </c>
      <c r="K553" s="33" t="str">
        <f t="shared" si="21"/>
        <v/>
      </c>
      <c r="L553" s="18">
        <f>IF(ISBLANK('ICC GRID'!A530),"---",IF('ICC GRID'!B530=0,"",'ICC GRID'!B530))</f>
        <v>7.3</v>
      </c>
    </row>
    <row r="554" spans="1:12" ht="15.75" x14ac:dyDescent="0.2">
      <c r="A554" s="28" t="str">
        <f>IF(ISBLANK('ICC GRID'!A531),"---",'ICC GRID'!F531)</f>
        <v>Lithocarpus densiflorus var. echinoides</v>
      </c>
      <c r="B554" s="29"/>
      <c r="C554" s="30" t="str">
        <f>IF(ISBLANK('ICC GRID'!A531),"---",TRIM('ICC GRID'!A531))</f>
        <v>LP 1-2'</v>
      </c>
      <c r="D554" s="31">
        <f>IF(ISBLANK('ICC GRID'!A531),"---",'ICC GRID'!E531)</f>
        <v>10</v>
      </c>
      <c r="E554" s="18">
        <f>IF(ISBLANK('ICC GRID'!A531),"---",IF('ICC GRID'!D531=0,"",'ICC GRID'!D531))</f>
        <v>6.3</v>
      </c>
      <c r="F554" s="19">
        <f>IF(ISBLANK('ICC GRID'!A531),"---",IF('ICC GRID'!C531=0,"",'ICC GRID'!C531))</f>
        <v>20</v>
      </c>
      <c r="G554" s="47"/>
      <c r="H554" s="48"/>
      <c r="I554" s="32" t="str">
        <f t="shared" si="20"/>
        <v/>
      </c>
      <c r="J554" s="33" t="str">
        <f>IF(ISBLANK('ICC GRID'!A531),"---",IF(G554="","",IF(G554&lt;'ICC GRID'!C531,L554,E554)))</f>
        <v/>
      </c>
      <c r="K554" s="33" t="str">
        <f t="shared" si="21"/>
        <v/>
      </c>
      <c r="L554" s="18">
        <f>IF(ISBLANK('ICC GRID'!A531),"---",IF('ICC GRID'!B531=0,"",'ICC GRID'!B531))</f>
        <v>11.05</v>
      </c>
    </row>
    <row r="555" spans="1:12" ht="15.75" x14ac:dyDescent="0.2">
      <c r="A555" s="28" t="str">
        <f>IF(ISBLANK('ICC GRID'!A532),"---",'ICC GRID'!F532)</f>
        <v>Maackia amurense</v>
      </c>
      <c r="B555" s="29"/>
      <c r="C555" s="30" t="str">
        <f>IF(ISBLANK('ICC GRID'!A532),"---",TRIM('ICC GRID'!A532))</f>
        <v>1-2'</v>
      </c>
      <c r="D555" s="31">
        <f>IF(ISBLANK('ICC GRID'!A532),"---",'ICC GRID'!E532)</f>
        <v>25</v>
      </c>
      <c r="E555" s="18">
        <f>IF(ISBLANK('ICC GRID'!A532),"---",IF('ICC GRID'!D532=0,"",'ICC GRID'!D532))</f>
        <v>0.95</v>
      </c>
      <c r="F555" s="19">
        <f>IF(ISBLANK('ICC GRID'!A532),"---",IF('ICC GRID'!C532=0,"",'ICC GRID'!C532))</f>
        <v>50</v>
      </c>
      <c r="G555" s="47"/>
      <c r="H555" s="48"/>
      <c r="I555" s="32" t="str">
        <f t="shared" si="20"/>
        <v/>
      </c>
      <c r="J555" s="33" t="str">
        <f>IF(ISBLANK('ICC GRID'!A532),"---",IF(G555="","",IF(G555&lt;'ICC GRID'!C532,L555,E555)))</f>
        <v/>
      </c>
      <c r="K555" s="33" t="str">
        <f t="shared" si="21"/>
        <v/>
      </c>
      <c r="L555" s="18">
        <f>IF(ISBLANK('ICC GRID'!A532),"---",IF('ICC GRID'!B532=0,"",'ICC GRID'!B532))</f>
        <v>1.7</v>
      </c>
    </row>
    <row r="556" spans="1:12" ht="15.75" x14ac:dyDescent="0.2">
      <c r="A556" s="28" t="str">
        <f>IF(ISBLANK('ICC GRID'!A533),"---",'ICC GRID'!F533)</f>
        <v>Maclura pomifera</v>
      </c>
      <c r="B556" s="29"/>
      <c r="C556" s="30" t="str">
        <f>IF(ISBLANK('ICC GRID'!A533),"---",TRIM('ICC GRID'!A533))</f>
        <v>1/4"</v>
      </c>
      <c r="D556" s="31">
        <f>IF(ISBLANK('ICC GRID'!A533),"---",'ICC GRID'!E533)</f>
        <v>25</v>
      </c>
      <c r="E556" s="18">
        <f>IF(ISBLANK('ICC GRID'!A533),"---",IF('ICC GRID'!D533=0,"",'ICC GRID'!D533))</f>
        <v>1.1000000000000001</v>
      </c>
      <c r="F556" s="19">
        <f>IF(ISBLANK('ICC GRID'!A533),"---",IF('ICC GRID'!C533=0,"",'ICC GRID'!C533))</f>
        <v>50</v>
      </c>
      <c r="G556" s="47"/>
      <c r="H556" s="48"/>
      <c r="I556" s="32" t="str">
        <f t="shared" si="20"/>
        <v/>
      </c>
      <c r="J556" s="33" t="str">
        <f>IF(ISBLANK('ICC GRID'!A533),"---",IF(G556="","",IF(G556&lt;'ICC GRID'!C533,L556,E556)))</f>
        <v/>
      </c>
      <c r="K556" s="33" t="str">
        <f t="shared" si="21"/>
        <v/>
      </c>
      <c r="L556" s="18">
        <f>IF(ISBLANK('ICC GRID'!A533),"---",IF('ICC GRID'!B533=0,"",'ICC GRID'!B533))</f>
        <v>1.95</v>
      </c>
    </row>
    <row r="557" spans="1:12" ht="15.75" x14ac:dyDescent="0.2">
      <c r="A557" s="28" t="str">
        <f>IF(ISBLANK('ICC GRID'!A534),"---",'ICC GRID'!F534)</f>
        <v>Magnolia 'Ann'</v>
      </c>
      <c r="B557" s="29"/>
      <c r="C557" s="30" t="str">
        <f>IF(ISBLANK('ICC GRID'!A534),"---",TRIM('ICC GRID'!A534))</f>
        <v>LP RC</v>
      </c>
      <c r="D557" s="31">
        <f>IF(ISBLANK('ICC GRID'!A534),"---",'ICC GRID'!E534)</f>
        <v>10</v>
      </c>
      <c r="E557" s="18">
        <f>IF(ISBLANK('ICC GRID'!A534),"---",IF('ICC GRID'!D534=0,"",'ICC GRID'!D534))</f>
        <v>3.4</v>
      </c>
      <c r="F557" s="19">
        <f>IF(ISBLANK('ICC GRID'!A534),"---",IF('ICC GRID'!C534=0,"",'ICC GRID'!C534))</f>
        <v>50</v>
      </c>
      <c r="G557" s="47"/>
      <c r="H557" s="48"/>
      <c r="I557" s="32" t="str">
        <f t="shared" si="20"/>
        <v/>
      </c>
      <c r="J557" s="33" t="str">
        <f>IF(ISBLANK('ICC GRID'!A534),"---",IF(G557="","",IF(G557&lt;'ICC GRID'!C534,L557,E557)))</f>
        <v/>
      </c>
      <c r="K557" s="33" t="str">
        <f t="shared" si="21"/>
        <v/>
      </c>
      <c r="L557" s="18">
        <f>IF(ISBLANK('ICC GRID'!A534),"---",IF('ICC GRID'!B534=0,"",'ICC GRID'!B534))</f>
        <v>5.95</v>
      </c>
    </row>
    <row r="558" spans="1:12" ht="15.75" x14ac:dyDescent="0.2">
      <c r="A558" s="28" t="str">
        <f>IF(ISBLANK('ICC GRID'!A535),"---",'ICC GRID'!F535)</f>
        <v>Magnolia 'Ann'</v>
      </c>
      <c r="B558" s="29"/>
      <c r="C558" s="30" t="str">
        <f>IF(ISBLANK('ICC GRID'!A535),"---",TRIM('ICC GRID'!A535))</f>
        <v>2 YR TR</v>
      </c>
      <c r="D558" s="31">
        <f>IF(ISBLANK('ICC GRID'!A535),"---",'ICC GRID'!E535)</f>
        <v>10</v>
      </c>
      <c r="E558" s="18">
        <f>IF(ISBLANK('ICC GRID'!A535),"---",IF('ICC GRID'!D535=0,"",'ICC GRID'!D535))</f>
        <v>4.5999999999999996</v>
      </c>
      <c r="F558" s="19">
        <f>IF(ISBLANK('ICC GRID'!A535),"---",IF('ICC GRID'!C535=0,"",'ICC GRID'!C535))</f>
        <v>20</v>
      </c>
      <c r="G558" s="47"/>
      <c r="H558" s="48"/>
      <c r="I558" s="32" t="str">
        <f t="shared" si="20"/>
        <v/>
      </c>
      <c r="J558" s="33" t="str">
        <f>IF(ISBLANK('ICC GRID'!A535),"---",IF(G558="","",IF(G558&lt;'ICC GRID'!C535,L558,E558)))</f>
        <v/>
      </c>
      <c r="K558" s="33" t="str">
        <f t="shared" si="21"/>
        <v/>
      </c>
      <c r="L558" s="18">
        <f>IF(ISBLANK('ICC GRID'!A535),"---",IF('ICC GRID'!B535=0,"",'ICC GRID'!B535))</f>
        <v>6.7</v>
      </c>
    </row>
    <row r="559" spans="1:12" ht="15.75" x14ac:dyDescent="0.2">
      <c r="A559" s="28" t="str">
        <f>IF(ISBLANK('ICC GRID'!A536),"---",'ICC GRID'!F536)</f>
        <v>Magnolia 'Betty'</v>
      </c>
      <c r="B559" s="29"/>
      <c r="C559" s="30" t="str">
        <f>IF(ISBLANK('ICC GRID'!A536),"---",TRIM('ICC GRID'!A536))</f>
        <v>LP RC</v>
      </c>
      <c r="D559" s="31">
        <f>IF(ISBLANK('ICC GRID'!A536),"---",'ICC GRID'!E536)</f>
        <v>10</v>
      </c>
      <c r="E559" s="18">
        <f>IF(ISBLANK('ICC GRID'!A536),"---",IF('ICC GRID'!D536=0,"",'ICC GRID'!D536))</f>
        <v>3.4</v>
      </c>
      <c r="F559" s="19">
        <f>IF(ISBLANK('ICC GRID'!A536),"---",IF('ICC GRID'!C536=0,"",'ICC GRID'!C536))</f>
        <v>50</v>
      </c>
      <c r="G559" s="47"/>
      <c r="H559" s="48"/>
      <c r="I559" s="32" t="str">
        <f t="shared" si="20"/>
        <v/>
      </c>
      <c r="J559" s="33" t="str">
        <f>IF(ISBLANK('ICC GRID'!A536),"---",IF(G559="","",IF(G559&lt;'ICC GRID'!C536,L559,E559)))</f>
        <v/>
      </c>
      <c r="K559" s="33" t="str">
        <f t="shared" si="21"/>
        <v/>
      </c>
      <c r="L559" s="18">
        <f>IF(ISBLANK('ICC GRID'!A536),"---",IF('ICC GRID'!B536=0,"",'ICC GRID'!B536))</f>
        <v>5.95</v>
      </c>
    </row>
    <row r="560" spans="1:12" ht="15.75" x14ac:dyDescent="0.2">
      <c r="A560" s="28" t="str">
        <f>IF(ISBLANK('ICC GRID'!A537),"---",'ICC GRID'!F537)</f>
        <v>Magnolia 'Betty'</v>
      </c>
      <c r="B560" s="29"/>
      <c r="C560" s="30" t="str">
        <f>IF(ISBLANK('ICC GRID'!A537),"---",TRIM('ICC GRID'!A537))</f>
        <v>2 YR TR</v>
      </c>
      <c r="D560" s="31">
        <f>IF(ISBLANK('ICC GRID'!A537),"---",'ICC GRID'!E537)</f>
        <v>10</v>
      </c>
      <c r="E560" s="18">
        <f>IF(ISBLANK('ICC GRID'!A537),"---",IF('ICC GRID'!D537=0,"",'ICC GRID'!D537))</f>
        <v>4.5999999999999996</v>
      </c>
      <c r="F560" s="19">
        <f>IF(ISBLANK('ICC GRID'!A537),"---",IF('ICC GRID'!C537=0,"",'ICC GRID'!C537))</f>
        <v>20</v>
      </c>
      <c r="G560" s="47"/>
      <c r="H560" s="48"/>
      <c r="I560" s="32" t="str">
        <f t="shared" si="20"/>
        <v/>
      </c>
      <c r="J560" s="33" t="str">
        <f>IF(ISBLANK('ICC GRID'!A537),"---",IF(G560="","",IF(G560&lt;'ICC GRID'!C537,L560,E560)))</f>
        <v/>
      </c>
      <c r="K560" s="33" t="str">
        <f t="shared" si="21"/>
        <v/>
      </c>
      <c r="L560" s="18">
        <f>IF(ISBLANK('ICC GRID'!A537),"---",IF('ICC GRID'!B537=0,"",'ICC GRID'!B537))</f>
        <v>6.7</v>
      </c>
    </row>
    <row r="561" spans="1:12" ht="15.75" x14ac:dyDescent="0.2">
      <c r="A561" s="28" t="str">
        <f>IF(ISBLANK('ICC GRID'!A538),"---",'ICC GRID'!F538)</f>
        <v>Magnolia 'Blazing Beauty'</v>
      </c>
      <c r="B561" s="29"/>
      <c r="C561" s="30" t="str">
        <f>IF(ISBLANK('ICC GRID'!A538),"---",TRIM('ICC GRID'!A538))</f>
        <v>#1 6-12"</v>
      </c>
      <c r="D561" s="31">
        <f>IF(ISBLANK('ICC GRID'!A538),"---",'ICC GRID'!E538)</f>
        <v>5</v>
      </c>
      <c r="E561" s="18">
        <f>IF(ISBLANK('ICC GRID'!A538),"---",IF('ICC GRID'!D538=0,"",'ICC GRID'!D538))</f>
        <v>11.5</v>
      </c>
      <c r="F561" s="19">
        <f>IF(ISBLANK('ICC GRID'!A538),"---",IF('ICC GRID'!C538=0,"",'ICC GRID'!C538))</f>
        <v>10</v>
      </c>
      <c r="G561" s="47"/>
      <c r="H561" s="48"/>
      <c r="I561" s="32" t="str">
        <f t="shared" si="20"/>
        <v/>
      </c>
      <c r="J561" s="33" t="str">
        <f>IF(ISBLANK('ICC GRID'!A538),"---",IF(G561="","",IF(G561&lt;'ICC GRID'!C538,L561,E561)))</f>
        <v/>
      </c>
      <c r="K561" s="33" t="str">
        <f t="shared" si="21"/>
        <v/>
      </c>
      <c r="L561" s="18">
        <f>IF(ISBLANK('ICC GRID'!A538),"---",IF('ICC GRID'!B538=0,"",'ICC GRID'!B538))</f>
        <v>20.149999999999999</v>
      </c>
    </row>
    <row r="562" spans="1:12" ht="15.75" x14ac:dyDescent="0.2">
      <c r="A562" s="28" t="str">
        <f>IF(ISBLANK('ICC GRID'!A539),"---",'ICC GRID'!F539)</f>
        <v>Magnolia 'Butterflies' - NAME RECOGNITION</v>
      </c>
      <c r="B562" s="29"/>
      <c r="C562" s="30" t="str">
        <f>IF(ISBLANK('ICC GRID'!A539),"---",TRIM('ICC GRID'!A539))</f>
        <v>2-3'</v>
      </c>
      <c r="D562" s="31">
        <f>IF(ISBLANK('ICC GRID'!A539),"---",'ICC GRID'!E539)</f>
        <v>5</v>
      </c>
      <c r="E562" s="18">
        <f>IF(ISBLANK('ICC GRID'!A539),"---",IF('ICC GRID'!D539=0,"",'ICC GRID'!D539))</f>
        <v>12.15</v>
      </c>
      <c r="F562" s="19">
        <f>IF(ISBLANK('ICC GRID'!A539),"---",IF('ICC GRID'!C539=0,"",'ICC GRID'!C539))</f>
        <v>10</v>
      </c>
      <c r="G562" s="47"/>
      <c r="H562" s="48"/>
      <c r="I562" s="32" t="str">
        <f t="shared" si="20"/>
        <v/>
      </c>
      <c r="J562" s="33" t="str">
        <f>IF(ISBLANK('ICC GRID'!A539),"---",IF(G562="","",IF(G562&lt;'ICC GRID'!C539,L562,E562)))</f>
        <v/>
      </c>
      <c r="K562" s="33" t="str">
        <f t="shared" si="21"/>
        <v/>
      </c>
      <c r="L562" s="18">
        <f>IF(ISBLANK('ICC GRID'!A539),"---",IF('ICC GRID'!B539=0,"",'ICC GRID'!B539))</f>
        <v>21.3</v>
      </c>
    </row>
    <row r="563" spans="1:12" ht="15.75" x14ac:dyDescent="0.2">
      <c r="A563" s="28" t="str">
        <f>IF(ISBLANK('ICC GRID'!A540),"---",'ICC GRID'!F540)</f>
        <v>Magnolia 'Butterflies' - NAME RECOGNITION</v>
      </c>
      <c r="B563" s="29"/>
      <c r="C563" s="30" t="str">
        <f>IF(ISBLANK('ICC GRID'!A540),"---",TRIM('ICC GRID'!A540))</f>
        <v>3-4'</v>
      </c>
      <c r="D563" s="31">
        <f>IF(ISBLANK('ICC GRID'!A540),"---",'ICC GRID'!E540)</f>
        <v>5</v>
      </c>
      <c r="E563" s="18">
        <f>IF(ISBLANK('ICC GRID'!A540),"---",IF('ICC GRID'!D540=0,"",'ICC GRID'!D540))</f>
        <v>14.35</v>
      </c>
      <c r="F563" s="19">
        <f>IF(ISBLANK('ICC GRID'!A540),"---",IF('ICC GRID'!C540=0,"",'ICC GRID'!C540))</f>
        <v>10</v>
      </c>
      <c r="G563" s="47"/>
      <c r="H563" s="48"/>
      <c r="I563" s="32" t="str">
        <f t="shared" si="20"/>
        <v/>
      </c>
      <c r="J563" s="33" t="str">
        <f>IF(ISBLANK('ICC GRID'!A540),"---",IF(G563="","",IF(G563&lt;'ICC GRID'!C540,L563,E563)))</f>
        <v/>
      </c>
      <c r="K563" s="33" t="str">
        <f t="shared" si="21"/>
        <v/>
      </c>
      <c r="L563" s="18">
        <f>IF(ISBLANK('ICC GRID'!A540),"---",IF('ICC GRID'!B540=0,"",'ICC GRID'!B540))</f>
        <v>25.15</v>
      </c>
    </row>
    <row r="564" spans="1:12" ht="15.75" x14ac:dyDescent="0.2">
      <c r="A564" s="28" t="str">
        <f>IF(ISBLANK('ICC GRID'!A541),"---",'ICC GRID'!F541)</f>
        <v>Magnolia 'Coral Reef'</v>
      </c>
      <c r="B564" s="29"/>
      <c r="C564" s="30" t="str">
        <f>IF(ISBLANK('ICC GRID'!A541),"---",TRIM('ICC GRID'!A541))</f>
        <v>#1 1-2'</v>
      </c>
      <c r="D564" s="31">
        <f>IF(ISBLANK('ICC GRID'!A541),"---",'ICC GRID'!E541)</f>
        <v>5</v>
      </c>
      <c r="E564" s="18">
        <f>IF(ISBLANK('ICC GRID'!A541),"---",IF('ICC GRID'!D541=0,"",'ICC GRID'!D541))</f>
        <v>9.9499999999999993</v>
      </c>
      <c r="F564" s="19">
        <f>IF(ISBLANK('ICC GRID'!A541),"---",IF('ICC GRID'!C541=0,"",'ICC GRID'!C541))</f>
        <v>10</v>
      </c>
      <c r="G564" s="47"/>
      <c r="H564" s="48"/>
      <c r="I564" s="32" t="str">
        <f t="shared" si="20"/>
        <v/>
      </c>
      <c r="J564" s="33" t="str">
        <f>IF(ISBLANK('ICC GRID'!A541),"---",IF(G564="","",IF(G564&lt;'ICC GRID'!C541,L564,E564)))</f>
        <v/>
      </c>
      <c r="K564" s="33" t="str">
        <f t="shared" si="21"/>
        <v/>
      </c>
      <c r="L564" s="18">
        <f>IF(ISBLANK('ICC GRID'!A541),"---",IF('ICC GRID'!B541=0,"",'ICC GRID'!B541))</f>
        <v>17.45</v>
      </c>
    </row>
    <row r="565" spans="1:12" ht="15.75" x14ac:dyDescent="0.2">
      <c r="A565" s="28" t="str">
        <f>IF(ISBLANK('ICC GRID'!A542),"---",'ICC GRID'!F542)</f>
        <v>Magnolia 'David Clulow'</v>
      </c>
      <c r="B565" s="29"/>
      <c r="C565" s="30" t="str">
        <f>IF(ISBLANK('ICC GRID'!A542),"---",TRIM('ICC GRID'!A542))</f>
        <v>#1 1-2'</v>
      </c>
      <c r="D565" s="31">
        <f>IF(ISBLANK('ICC GRID'!A542),"---",'ICC GRID'!E542)</f>
        <v>5</v>
      </c>
      <c r="E565" s="18">
        <f>IF(ISBLANK('ICC GRID'!A542),"---",IF('ICC GRID'!D542=0,"",'ICC GRID'!D542))</f>
        <v>9.9499999999999993</v>
      </c>
      <c r="F565" s="19">
        <f>IF(ISBLANK('ICC GRID'!A542),"---",IF('ICC GRID'!C542=0,"",'ICC GRID'!C542))</f>
        <v>10</v>
      </c>
      <c r="G565" s="47"/>
      <c r="H565" s="48"/>
      <c r="I565" s="32" t="str">
        <f t="shared" si="20"/>
        <v/>
      </c>
      <c r="J565" s="33" t="str">
        <f>IF(ISBLANK('ICC GRID'!A542),"---",IF(G565="","",IF(G565&lt;'ICC GRID'!C542,L565,E565)))</f>
        <v/>
      </c>
      <c r="K565" s="33" t="str">
        <f t="shared" si="21"/>
        <v/>
      </c>
      <c r="L565" s="18">
        <f>IF(ISBLANK('ICC GRID'!A542),"---",IF('ICC GRID'!B542=0,"",'ICC GRID'!B542))</f>
        <v>17.45</v>
      </c>
    </row>
    <row r="566" spans="1:12" ht="15.75" x14ac:dyDescent="0.2">
      <c r="A566" s="28" t="str">
        <f>IF(ISBLANK('ICC GRID'!A543),"---",'ICC GRID'!F543)</f>
        <v>Magnolia 'David Clulow'</v>
      </c>
      <c r="B566" s="29"/>
      <c r="C566" s="30" t="str">
        <f>IF(ISBLANK('ICC GRID'!A543),"---",TRIM('ICC GRID'!A543))</f>
        <v>#1 2-3'</v>
      </c>
      <c r="D566" s="31">
        <f>IF(ISBLANK('ICC GRID'!A543),"---",'ICC GRID'!E543)</f>
        <v>5</v>
      </c>
      <c r="E566" s="18">
        <f>IF(ISBLANK('ICC GRID'!A543),"---",IF('ICC GRID'!D543=0,"",'ICC GRID'!D543))</f>
        <v>12.15</v>
      </c>
      <c r="F566" s="19">
        <f>IF(ISBLANK('ICC GRID'!A543),"---",IF('ICC GRID'!C543=0,"",'ICC GRID'!C543))</f>
        <v>10</v>
      </c>
      <c r="G566" s="47"/>
      <c r="H566" s="48"/>
      <c r="I566" s="32" t="str">
        <f t="shared" si="20"/>
        <v/>
      </c>
      <c r="J566" s="33" t="str">
        <f>IF(ISBLANK('ICC GRID'!A543),"---",IF(G566="","",IF(G566&lt;'ICC GRID'!C543,L566,E566)))</f>
        <v/>
      </c>
      <c r="K566" s="33" t="str">
        <f t="shared" si="21"/>
        <v/>
      </c>
      <c r="L566" s="18">
        <f>IF(ISBLANK('ICC GRID'!A543),"---",IF('ICC GRID'!B543=0,"",'ICC GRID'!B543))</f>
        <v>21.3</v>
      </c>
    </row>
    <row r="567" spans="1:12" ht="15.75" x14ac:dyDescent="0.2">
      <c r="A567" s="28" t="str">
        <f>IF(ISBLANK('ICC GRID'!A544),"---",'ICC GRID'!F544)</f>
        <v>Magnolia 'Daybreak' - FRAGRANT</v>
      </c>
      <c r="B567" s="29"/>
      <c r="C567" s="30" t="str">
        <f>IF(ISBLANK('ICC GRID'!A544),"---",TRIM('ICC GRID'!A544))</f>
        <v>1-2'</v>
      </c>
      <c r="D567" s="31">
        <f>IF(ISBLANK('ICC GRID'!A544),"---",'ICC GRID'!E544)</f>
        <v>5</v>
      </c>
      <c r="E567" s="18">
        <f>IF(ISBLANK('ICC GRID'!A544),"---",IF('ICC GRID'!D544=0,"",'ICC GRID'!D544))</f>
        <v>9.9499999999999993</v>
      </c>
      <c r="F567" s="19">
        <f>IF(ISBLANK('ICC GRID'!A544),"---",IF('ICC GRID'!C544=0,"",'ICC GRID'!C544))</f>
        <v>10</v>
      </c>
      <c r="G567" s="47"/>
      <c r="H567" s="48"/>
      <c r="I567" s="32" t="str">
        <f t="shared" si="20"/>
        <v/>
      </c>
      <c r="J567" s="33" t="str">
        <f>IF(ISBLANK('ICC GRID'!A544),"---",IF(G567="","",IF(G567&lt;'ICC GRID'!C544,L567,E567)))</f>
        <v/>
      </c>
      <c r="K567" s="33" t="str">
        <f t="shared" si="21"/>
        <v/>
      </c>
      <c r="L567" s="18">
        <f>IF(ISBLANK('ICC GRID'!A544),"---",IF('ICC GRID'!B544=0,"",'ICC GRID'!B544))</f>
        <v>17.45</v>
      </c>
    </row>
    <row r="568" spans="1:12" ht="15.75" x14ac:dyDescent="0.2">
      <c r="A568" s="28" t="str">
        <f>IF(ISBLANK('ICC GRID'!A545),"---",'ICC GRID'!F545)</f>
        <v>Magnolia 'Daybreak' - FRAGRANT</v>
      </c>
      <c r="B568" s="29"/>
      <c r="C568" s="30" t="str">
        <f>IF(ISBLANK('ICC GRID'!A545),"---",TRIM('ICC GRID'!A545))</f>
        <v>2-3'</v>
      </c>
      <c r="D568" s="31">
        <f>IF(ISBLANK('ICC GRID'!A545),"---",'ICC GRID'!E545)</f>
        <v>5</v>
      </c>
      <c r="E568" s="18">
        <f>IF(ISBLANK('ICC GRID'!A545),"---",IF('ICC GRID'!D545=0,"",'ICC GRID'!D545))</f>
        <v>12.15</v>
      </c>
      <c r="F568" s="19">
        <f>IF(ISBLANK('ICC GRID'!A545),"---",IF('ICC GRID'!C545=0,"",'ICC GRID'!C545))</f>
        <v>10</v>
      </c>
      <c r="G568" s="47"/>
      <c r="H568" s="48"/>
      <c r="I568" s="32" t="str">
        <f t="shared" si="20"/>
        <v/>
      </c>
      <c r="J568" s="33" t="str">
        <f>IF(ISBLANK('ICC GRID'!A545),"---",IF(G568="","",IF(G568&lt;'ICC GRID'!C545,L568,E568)))</f>
        <v/>
      </c>
      <c r="K568" s="33" t="str">
        <f t="shared" si="21"/>
        <v/>
      </c>
      <c r="L568" s="18">
        <f>IF(ISBLANK('ICC GRID'!A545),"---",IF('ICC GRID'!B545=0,"",'ICC GRID'!B545))</f>
        <v>21.3</v>
      </c>
    </row>
    <row r="569" spans="1:12" ht="15.75" x14ac:dyDescent="0.2">
      <c r="A569" s="28" t="str">
        <f>IF(ISBLANK('ICC GRID'!A546),"---",'ICC GRID'!F546)</f>
        <v>Magnolia 'Diva'</v>
      </c>
      <c r="B569" s="29"/>
      <c r="C569" s="30" t="str">
        <f>IF(ISBLANK('ICC GRID'!A546),"---",TRIM('ICC GRID'!A546))</f>
        <v>#1 2-3'</v>
      </c>
      <c r="D569" s="31">
        <f>IF(ISBLANK('ICC GRID'!A546),"---",'ICC GRID'!E546)</f>
        <v>5</v>
      </c>
      <c r="E569" s="18">
        <f>IF(ISBLANK('ICC GRID'!A546),"---",IF('ICC GRID'!D546=0,"",'ICC GRID'!D546))</f>
        <v>12.15</v>
      </c>
      <c r="F569" s="19">
        <f>IF(ISBLANK('ICC GRID'!A546),"---",IF('ICC GRID'!C546=0,"",'ICC GRID'!C546))</f>
        <v>10</v>
      </c>
      <c r="G569" s="47"/>
      <c r="H569" s="48"/>
      <c r="I569" s="32" t="str">
        <f t="shared" si="20"/>
        <v/>
      </c>
      <c r="J569" s="33" t="str">
        <f>IF(ISBLANK('ICC GRID'!A546),"---",IF(G569="","",IF(G569&lt;'ICC GRID'!C546,L569,E569)))</f>
        <v/>
      </c>
      <c r="K569" s="33" t="str">
        <f t="shared" si="21"/>
        <v/>
      </c>
      <c r="L569" s="18">
        <f>IF(ISBLANK('ICC GRID'!A546),"---",IF('ICC GRID'!B546=0,"",'ICC GRID'!B546))</f>
        <v>21.3</v>
      </c>
    </row>
    <row r="570" spans="1:12" ht="15.75" x14ac:dyDescent="0.2">
      <c r="A570" s="28" t="str">
        <f>IF(ISBLANK('ICC GRID'!A547),"---",'ICC GRID'!F547)</f>
        <v>Magnolia 'Diva'</v>
      </c>
      <c r="B570" s="29"/>
      <c r="C570" s="30" t="str">
        <f>IF(ISBLANK('ICC GRID'!A547),"---",TRIM('ICC GRID'!A547))</f>
        <v>#1 3-4'</v>
      </c>
      <c r="D570" s="31">
        <f>IF(ISBLANK('ICC GRID'!A547),"---",'ICC GRID'!E547)</f>
        <v>5</v>
      </c>
      <c r="E570" s="18">
        <f>IF(ISBLANK('ICC GRID'!A547),"---",IF('ICC GRID'!D547=0,"",'ICC GRID'!D547))</f>
        <v>14.35</v>
      </c>
      <c r="F570" s="19">
        <f>IF(ISBLANK('ICC GRID'!A547),"---",IF('ICC GRID'!C547=0,"",'ICC GRID'!C547))</f>
        <v>10</v>
      </c>
      <c r="G570" s="47"/>
      <c r="H570" s="48"/>
      <c r="I570" s="32" t="str">
        <f t="shared" si="20"/>
        <v/>
      </c>
      <c r="J570" s="33" t="str">
        <f>IF(ISBLANK('ICC GRID'!A547),"---",IF(G570="","",IF(G570&lt;'ICC GRID'!C547,L570,E570)))</f>
        <v/>
      </c>
      <c r="K570" s="33" t="str">
        <f t="shared" si="21"/>
        <v/>
      </c>
      <c r="L570" s="18">
        <f>IF(ISBLANK('ICC GRID'!A547),"---",IF('ICC GRID'!B547=0,"",'ICC GRID'!B547))</f>
        <v>25.15</v>
      </c>
    </row>
    <row r="571" spans="1:12" ht="15.75" x14ac:dyDescent="0.2">
      <c r="A571" s="28" t="str">
        <f>IF(ISBLANK('ICC GRID'!A548),"---",'ICC GRID'!F548)</f>
        <v>Magnolia 'Elizabeth'</v>
      </c>
      <c r="B571" s="29"/>
      <c r="C571" s="30" t="str">
        <f>IF(ISBLANK('ICC GRID'!A548),"---",TRIM('ICC GRID'!A548))</f>
        <v>#1 1-2'</v>
      </c>
      <c r="D571" s="31">
        <f>IF(ISBLANK('ICC GRID'!A548),"---",'ICC GRID'!E548)</f>
        <v>5</v>
      </c>
      <c r="E571" s="18">
        <f>IF(ISBLANK('ICC GRID'!A548),"---",IF('ICC GRID'!D548=0,"",'ICC GRID'!D548))</f>
        <v>9.9499999999999993</v>
      </c>
      <c r="F571" s="19">
        <f>IF(ISBLANK('ICC GRID'!A548),"---",IF('ICC GRID'!C548=0,"",'ICC GRID'!C548))</f>
        <v>10</v>
      </c>
      <c r="G571" s="47"/>
      <c r="H571" s="48"/>
      <c r="I571" s="32" t="str">
        <f t="shared" si="20"/>
        <v/>
      </c>
      <c r="J571" s="33" t="str">
        <f>IF(ISBLANK('ICC GRID'!A548),"---",IF(G571="","",IF(G571&lt;'ICC GRID'!C548,L571,E571)))</f>
        <v/>
      </c>
      <c r="K571" s="33" t="str">
        <f t="shared" si="21"/>
        <v/>
      </c>
      <c r="L571" s="18">
        <f>IF(ISBLANK('ICC GRID'!A548),"---",IF('ICC GRID'!B548=0,"",'ICC GRID'!B548))</f>
        <v>17.45</v>
      </c>
    </row>
    <row r="572" spans="1:12" ht="15.75" x14ac:dyDescent="0.2">
      <c r="A572" s="28" t="str">
        <f>IF(ISBLANK('ICC GRID'!A549),"---",'ICC GRID'!F549)</f>
        <v>Magnolia 'First Love'</v>
      </c>
      <c r="B572" s="29"/>
      <c r="C572" s="30" t="str">
        <f>IF(ISBLANK('ICC GRID'!A549),"---",TRIM('ICC GRID'!A549))</f>
        <v>#1 2-3'</v>
      </c>
      <c r="D572" s="31">
        <f>IF(ISBLANK('ICC GRID'!A549),"---",'ICC GRID'!E549)</f>
        <v>5</v>
      </c>
      <c r="E572" s="18">
        <f>IF(ISBLANK('ICC GRID'!A549),"---",IF('ICC GRID'!D549=0,"",'ICC GRID'!D549))</f>
        <v>12.15</v>
      </c>
      <c r="F572" s="19">
        <f>IF(ISBLANK('ICC GRID'!A549),"---",IF('ICC GRID'!C549=0,"",'ICC GRID'!C549))</f>
        <v>10</v>
      </c>
      <c r="G572" s="47"/>
      <c r="H572" s="48"/>
      <c r="I572" s="32" t="str">
        <f t="shared" si="20"/>
        <v/>
      </c>
      <c r="J572" s="33" t="str">
        <f>IF(ISBLANK('ICC GRID'!A549),"---",IF(G572="","",IF(G572&lt;'ICC GRID'!C549,L572,E572)))</f>
        <v/>
      </c>
      <c r="K572" s="33" t="str">
        <f t="shared" si="21"/>
        <v/>
      </c>
      <c r="L572" s="18">
        <f>IF(ISBLANK('ICC GRID'!A549),"---",IF('ICC GRID'!B549=0,"",'ICC GRID'!B549))</f>
        <v>21.3</v>
      </c>
    </row>
    <row r="573" spans="1:12" ht="15.75" x14ac:dyDescent="0.2">
      <c r="A573" s="28" t="str">
        <f>IF(ISBLANK('ICC GRID'!A550),"---",'ICC GRID'!F550)</f>
        <v>Magnolia 'Galaxy'</v>
      </c>
      <c r="B573" s="29"/>
      <c r="C573" s="30" t="str">
        <f>IF(ISBLANK('ICC GRID'!A550),"---",TRIM('ICC GRID'!A550))</f>
        <v>#1 1-2'</v>
      </c>
      <c r="D573" s="31">
        <f>IF(ISBLANK('ICC GRID'!A550),"---",'ICC GRID'!E550)</f>
        <v>5</v>
      </c>
      <c r="E573" s="18">
        <f>IF(ISBLANK('ICC GRID'!A550),"---",IF('ICC GRID'!D550=0,"",'ICC GRID'!D550))</f>
        <v>9.9499999999999993</v>
      </c>
      <c r="F573" s="19">
        <f>IF(ISBLANK('ICC GRID'!A550),"---",IF('ICC GRID'!C550=0,"",'ICC GRID'!C550))</f>
        <v>10</v>
      </c>
      <c r="G573" s="47"/>
      <c r="H573" s="48"/>
      <c r="I573" s="32" t="str">
        <f t="shared" si="20"/>
        <v/>
      </c>
      <c r="J573" s="33" t="str">
        <f>IF(ISBLANK('ICC GRID'!A550),"---",IF(G573="","",IF(G573&lt;'ICC GRID'!C550,L573,E573)))</f>
        <v/>
      </c>
      <c r="K573" s="33" t="str">
        <f t="shared" si="21"/>
        <v/>
      </c>
      <c r="L573" s="18">
        <f>IF(ISBLANK('ICC GRID'!A550),"---",IF('ICC GRID'!B550=0,"",'ICC GRID'!B550))</f>
        <v>17.45</v>
      </c>
    </row>
    <row r="574" spans="1:12" ht="15.75" x14ac:dyDescent="0.2">
      <c r="A574" s="28" t="str">
        <f>IF(ISBLANK('ICC GRID'!A551),"---",'ICC GRID'!F551)</f>
        <v>Magnolia 'Galaxy'</v>
      </c>
      <c r="B574" s="29"/>
      <c r="C574" s="30" t="str">
        <f>IF(ISBLANK('ICC GRID'!A551),"---",TRIM('ICC GRID'!A551))</f>
        <v>3-4'</v>
      </c>
      <c r="D574" s="31">
        <f>IF(ISBLANK('ICC GRID'!A551),"---",'ICC GRID'!E551)</f>
        <v>5</v>
      </c>
      <c r="E574" s="18">
        <f>IF(ISBLANK('ICC GRID'!A551),"---",IF('ICC GRID'!D551=0,"",'ICC GRID'!D551))</f>
        <v>14.35</v>
      </c>
      <c r="F574" s="19">
        <f>IF(ISBLANK('ICC GRID'!A551),"---",IF('ICC GRID'!C551=0,"",'ICC GRID'!C551))</f>
        <v>10</v>
      </c>
      <c r="G574" s="47"/>
      <c r="H574" s="48"/>
      <c r="I574" s="32" t="str">
        <f t="shared" si="20"/>
        <v/>
      </c>
      <c r="J574" s="33" t="str">
        <f>IF(ISBLANK('ICC GRID'!A551),"---",IF(G574="","",IF(G574&lt;'ICC GRID'!C551,L574,E574)))</f>
        <v/>
      </c>
      <c r="K574" s="33" t="str">
        <f t="shared" si="21"/>
        <v/>
      </c>
      <c r="L574" s="18">
        <f>IF(ISBLANK('ICC GRID'!A551),"---",IF('ICC GRID'!B551=0,"",'ICC GRID'!B551))</f>
        <v>25.15</v>
      </c>
    </row>
    <row r="575" spans="1:12" ht="15.75" x14ac:dyDescent="0.2">
      <c r="A575" s="28" t="str">
        <f>IF(ISBLANK('ICC GRID'!A552),"---",'ICC GRID'!F552)</f>
        <v>Magnolia 'Gold Star' - GREAT FOLIAGE TOO</v>
      </c>
      <c r="B575" s="29"/>
      <c r="C575" s="30" t="str">
        <f>IF(ISBLANK('ICC GRID'!A552),"---",TRIM('ICC GRID'!A552))</f>
        <v>#1 3-4'</v>
      </c>
      <c r="D575" s="31">
        <f>IF(ISBLANK('ICC GRID'!A552),"---",'ICC GRID'!E552)</f>
        <v>5</v>
      </c>
      <c r="E575" s="18">
        <f>IF(ISBLANK('ICC GRID'!A552),"---",IF('ICC GRID'!D552=0,"",'ICC GRID'!D552))</f>
        <v>14.35</v>
      </c>
      <c r="F575" s="19">
        <f>IF(ISBLANK('ICC GRID'!A552),"---",IF('ICC GRID'!C552=0,"",'ICC GRID'!C552))</f>
        <v>10</v>
      </c>
      <c r="G575" s="47"/>
      <c r="H575" s="48"/>
      <c r="I575" s="32" t="str">
        <f t="shared" si="20"/>
        <v/>
      </c>
      <c r="J575" s="33" t="str">
        <f>IF(ISBLANK('ICC GRID'!A552),"---",IF(G575="","",IF(G575&lt;'ICC GRID'!C552,L575,E575)))</f>
        <v/>
      </c>
      <c r="K575" s="33" t="str">
        <f t="shared" si="21"/>
        <v/>
      </c>
      <c r="L575" s="18">
        <f>IF(ISBLANK('ICC GRID'!A552),"---",IF('ICC GRID'!B552=0,"",'ICC GRID'!B552))</f>
        <v>25.15</v>
      </c>
    </row>
    <row r="576" spans="1:12" ht="15.75" x14ac:dyDescent="0.2">
      <c r="A576" s="28" t="str">
        <f>IF(ISBLANK('ICC GRID'!A553),"---",'ICC GRID'!F553)</f>
        <v>Magnolia 'Gold Star' - GREAT FOLIAGE TOO</v>
      </c>
      <c r="B576" s="29"/>
      <c r="C576" s="30" t="str">
        <f>IF(ISBLANK('ICC GRID'!A553),"---",TRIM('ICC GRID'!A553))</f>
        <v>#1 4-5'</v>
      </c>
      <c r="D576" s="31">
        <f>IF(ISBLANK('ICC GRID'!A553),"---",'ICC GRID'!E553)</f>
        <v>5</v>
      </c>
      <c r="E576" s="18">
        <f>IF(ISBLANK('ICC GRID'!A553),"---",IF('ICC GRID'!D553=0,"",'ICC GRID'!D553))</f>
        <v>16.55</v>
      </c>
      <c r="F576" s="19">
        <f>IF(ISBLANK('ICC GRID'!A553),"---",IF('ICC GRID'!C553=0,"",'ICC GRID'!C553))</f>
        <v>10</v>
      </c>
      <c r="G576" s="47"/>
      <c r="H576" s="48"/>
      <c r="I576" s="32" t="str">
        <f t="shared" si="20"/>
        <v/>
      </c>
      <c r="J576" s="33" t="str">
        <f>IF(ISBLANK('ICC GRID'!A553),"---",IF(G576="","",IF(G576&lt;'ICC GRID'!C553,L576,E576)))</f>
        <v/>
      </c>
      <c r="K576" s="33" t="str">
        <f t="shared" si="21"/>
        <v/>
      </c>
      <c r="L576" s="18">
        <f>IF(ISBLANK('ICC GRID'!A553),"---",IF('ICC GRID'!B553=0,"",'ICC GRID'!B553))</f>
        <v>29</v>
      </c>
    </row>
    <row r="577" spans="1:12" ht="15.75" x14ac:dyDescent="0.2">
      <c r="A577" s="28" t="str">
        <f>IF(ISBLANK('ICC GRID'!A554),"---",'ICC GRID'!F554)</f>
        <v>Magnolia 'Golden Rain'</v>
      </c>
      <c r="B577" s="29"/>
      <c r="C577" s="30" t="str">
        <f>IF(ISBLANK('ICC GRID'!A554),"---",TRIM('ICC GRID'!A554))</f>
        <v>#1 1-2'</v>
      </c>
      <c r="D577" s="31">
        <f>IF(ISBLANK('ICC GRID'!A554),"---",'ICC GRID'!E554)</f>
        <v>5</v>
      </c>
      <c r="E577" s="18">
        <f>IF(ISBLANK('ICC GRID'!A554),"---",IF('ICC GRID'!D554=0,"",'ICC GRID'!D554))</f>
        <v>9.4499999999999993</v>
      </c>
      <c r="F577" s="19">
        <f>IF(ISBLANK('ICC GRID'!A554),"---",IF('ICC GRID'!C554=0,"",'ICC GRID'!C554))</f>
        <v>10</v>
      </c>
      <c r="G577" s="47"/>
      <c r="H577" s="48"/>
      <c r="I577" s="32" t="str">
        <f t="shared" si="20"/>
        <v/>
      </c>
      <c r="J577" s="33" t="str">
        <f>IF(ISBLANK('ICC GRID'!A554),"---",IF(G577="","",IF(G577&lt;'ICC GRID'!C554,L577,E577)))</f>
        <v/>
      </c>
      <c r="K577" s="33" t="str">
        <f t="shared" si="21"/>
        <v/>
      </c>
      <c r="L577" s="18">
        <f>IF(ISBLANK('ICC GRID'!A554),"---",IF('ICC GRID'!B554=0,"",'ICC GRID'!B554))</f>
        <v>16.55</v>
      </c>
    </row>
    <row r="578" spans="1:12" ht="15.75" x14ac:dyDescent="0.2">
      <c r="A578" s="28" t="str">
        <f>IF(ISBLANK('ICC GRID'!A555),"---",'ICC GRID'!F555)</f>
        <v>Magnolia 'Golden Rain'</v>
      </c>
      <c r="B578" s="29"/>
      <c r="C578" s="30" t="str">
        <f>IF(ISBLANK('ICC GRID'!A555),"---",TRIM('ICC GRID'!A555))</f>
        <v>#1 2-3'</v>
      </c>
      <c r="D578" s="31">
        <f>IF(ISBLANK('ICC GRID'!A555),"---",'ICC GRID'!E555)</f>
        <v>5</v>
      </c>
      <c r="E578" s="18">
        <f>IF(ISBLANK('ICC GRID'!A555),"---",IF('ICC GRID'!D555=0,"",'ICC GRID'!D555))</f>
        <v>11.7</v>
      </c>
      <c r="F578" s="19">
        <f>IF(ISBLANK('ICC GRID'!A555),"---",IF('ICC GRID'!C555=0,"",'ICC GRID'!C555))</f>
        <v>10</v>
      </c>
      <c r="G578" s="47"/>
      <c r="H578" s="48"/>
      <c r="I578" s="32" t="str">
        <f t="shared" si="20"/>
        <v/>
      </c>
      <c r="J578" s="33" t="str">
        <f>IF(ISBLANK('ICC GRID'!A555),"---",IF(G578="","",IF(G578&lt;'ICC GRID'!C555,L578,E578)))</f>
        <v/>
      </c>
      <c r="K578" s="33" t="str">
        <f t="shared" si="21"/>
        <v/>
      </c>
      <c r="L578" s="18">
        <f>IF(ISBLANK('ICC GRID'!A555),"---",IF('ICC GRID'!B555=0,"",'ICC GRID'!B555))</f>
        <v>20.5</v>
      </c>
    </row>
    <row r="579" spans="1:12" ht="15.75" x14ac:dyDescent="0.2">
      <c r="A579" s="28" t="str">
        <f>IF(ISBLANK('ICC GRID'!A556),"---",'ICC GRID'!F556)</f>
        <v>Magnolia 'Lois'</v>
      </c>
      <c r="B579" s="29"/>
      <c r="C579" s="30" t="str">
        <f>IF(ISBLANK('ICC GRID'!A556),"---",TRIM('ICC GRID'!A556))</f>
        <v>#1 1-2'</v>
      </c>
      <c r="D579" s="31">
        <f>IF(ISBLANK('ICC GRID'!A556),"---",'ICC GRID'!E556)</f>
        <v>5</v>
      </c>
      <c r="E579" s="18">
        <f>IF(ISBLANK('ICC GRID'!A556),"---",IF('ICC GRID'!D556=0,"",'ICC GRID'!D556))</f>
        <v>12.15</v>
      </c>
      <c r="F579" s="19">
        <f>IF(ISBLANK('ICC GRID'!A556),"---",IF('ICC GRID'!C556=0,"",'ICC GRID'!C556))</f>
        <v>10</v>
      </c>
      <c r="G579" s="47"/>
      <c r="H579" s="48"/>
      <c r="I579" s="32" t="str">
        <f t="shared" si="20"/>
        <v/>
      </c>
      <c r="J579" s="33" t="str">
        <f>IF(ISBLANK('ICC GRID'!A556),"---",IF(G579="","",IF(G579&lt;'ICC GRID'!C556,L579,E579)))</f>
        <v/>
      </c>
      <c r="K579" s="33" t="str">
        <f t="shared" si="21"/>
        <v/>
      </c>
      <c r="L579" s="18">
        <f>IF(ISBLANK('ICC GRID'!A556),"---",IF('ICC GRID'!B556=0,"",'ICC GRID'!B556))</f>
        <v>21.3</v>
      </c>
    </row>
    <row r="580" spans="1:12" ht="15.75" x14ac:dyDescent="0.2">
      <c r="A580" s="28" t="str">
        <f>IF(ISBLANK('ICC GRID'!A557),"---",'ICC GRID'!F557)</f>
        <v>Magnolia 'Lois'</v>
      </c>
      <c r="B580" s="29"/>
      <c r="C580" s="30" t="str">
        <f>IF(ISBLANK('ICC GRID'!A557),"---",TRIM('ICC GRID'!A557))</f>
        <v>2-3'</v>
      </c>
      <c r="D580" s="31">
        <f>IF(ISBLANK('ICC GRID'!A557),"---",'ICC GRID'!E557)</f>
        <v>5</v>
      </c>
      <c r="E580" s="18">
        <f>IF(ISBLANK('ICC GRID'!A557),"---",IF('ICC GRID'!D557=0,"",'ICC GRID'!D557))</f>
        <v>14.35</v>
      </c>
      <c r="F580" s="19">
        <f>IF(ISBLANK('ICC GRID'!A557),"---",IF('ICC GRID'!C557=0,"",'ICC GRID'!C557))</f>
        <v>10</v>
      </c>
      <c r="G580" s="47"/>
      <c r="H580" s="48"/>
      <c r="I580" s="32" t="str">
        <f t="shared" si="20"/>
        <v/>
      </c>
      <c r="J580" s="33" t="str">
        <f>IF(ISBLANK('ICC GRID'!A557),"---",IF(G580="","",IF(G580&lt;'ICC GRID'!C557,L580,E580)))</f>
        <v/>
      </c>
      <c r="K580" s="33" t="str">
        <f t="shared" si="21"/>
        <v/>
      </c>
      <c r="L580" s="18">
        <f>IF(ISBLANK('ICC GRID'!A557),"---",IF('ICC GRID'!B557=0,"",'ICC GRID'!B557))</f>
        <v>25.15</v>
      </c>
    </row>
    <row r="581" spans="1:12" ht="15.75" x14ac:dyDescent="0.2">
      <c r="A581" s="28" t="str">
        <f>IF(ISBLANK('ICC GRID'!A558),"---",'ICC GRID'!F558)</f>
        <v>Magnolia 'Lois'</v>
      </c>
      <c r="B581" s="29"/>
      <c r="C581" s="30" t="str">
        <f>IF(ISBLANK('ICC GRID'!A558),"---",TRIM('ICC GRID'!A558))</f>
        <v>3-4'</v>
      </c>
      <c r="D581" s="31">
        <f>IF(ISBLANK('ICC GRID'!A558),"---",'ICC GRID'!E558)</f>
        <v>5</v>
      </c>
      <c r="E581" s="18">
        <f>IF(ISBLANK('ICC GRID'!A558),"---",IF('ICC GRID'!D558=0,"",'ICC GRID'!D558))</f>
        <v>16.55</v>
      </c>
      <c r="F581" s="19">
        <f>IF(ISBLANK('ICC GRID'!A558),"---",IF('ICC GRID'!C558=0,"",'ICC GRID'!C558))</f>
        <v>10</v>
      </c>
      <c r="G581" s="47"/>
      <c r="H581" s="48"/>
      <c r="I581" s="32" t="str">
        <f t="shared" si="20"/>
        <v/>
      </c>
      <c r="J581" s="33" t="str">
        <f>IF(ISBLANK('ICC GRID'!A558),"---",IF(G581="","",IF(G581&lt;'ICC GRID'!C558,L581,E581)))</f>
        <v/>
      </c>
      <c r="K581" s="33" t="str">
        <f t="shared" si="21"/>
        <v/>
      </c>
      <c r="L581" s="18">
        <f>IF(ISBLANK('ICC GRID'!A558),"---",IF('ICC GRID'!B558=0,"",'ICC GRID'!B558))</f>
        <v>29</v>
      </c>
    </row>
    <row r="582" spans="1:12" ht="15.75" x14ac:dyDescent="0.2">
      <c r="A582" s="28" t="str">
        <f>IF(ISBLANK('ICC GRID'!A559),"---",'ICC GRID'!F559)</f>
        <v>Magnolia 'Margaret Helen'</v>
      </c>
      <c r="B582" s="29"/>
      <c r="C582" s="30" t="str">
        <f>IF(ISBLANK('ICC GRID'!A559),"---",TRIM('ICC GRID'!A559))</f>
        <v>#1 3-4'</v>
      </c>
      <c r="D582" s="31">
        <f>IF(ISBLANK('ICC GRID'!A559),"---",'ICC GRID'!E559)</f>
        <v>5</v>
      </c>
      <c r="E582" s="18">
        <f>IF(ISBLANK('ICC GRID'!A559),"---",IF('ICC GRID'!D559=0,"",'ICC GRID'!D559))</f>
        <v>16.55</v>
      </c>
      <c r="F582" s="19">
        <f>IF(ISBLANK('ICC GRID'!A559),"---",IF('ICC GRID'!C559=0,"",'ICC GRID'!C559))</f>
        <v>10</v>
      </c>
      <c r="G582" s="47"/>
      <c r="H582" s="48"/>
      <c r="I582" s="32" t="str">
        <f t="shared" si="20"/>
        <v/>
      </c>
      <c r="J582" s="33" t="str">
        <f>IF(ISBLANK('ICC GRID'!A559),"---",IF(G582="","",IF(G582&lt;'ICC GRID'!C559,L582,E582)))</f>
        <v/>
      </c>
      <c r="K582" s="33" t="str">
        <f t="shared" si="21"/>
        <v/>
      </c>
      <c r="L582" s="18">
        <f>IF(ISBLANK('ICC GRID'!A559),"---",IF('ICC GRID'!B559=0,"",'ICC GRID'!B559))</f>
        <v>29</v>
      </c>
    </row>
    <row r="583" spans="1:12" ht="15.75" x14ac:dyDescent="0.2">
      <c r="A583" s="28" t="str">
        <f>IF(ISBLANK('ICC GRID'!A560),"---",'ICC GRID'!F560)</f>
        <v>Magnolia 'Paul Cook'</v>
      </c>
      <c r="B583" s="29"/>
      <c r="C583" s="30" t="str">
        <f>IF(ISBLANK('ICC GRID'!A560),"---",TRIM('ICC GRID'!A560))</f>
        <v>#1 3-4'</v>
      </c>
      <c r="D583" s="31">
        <f>IF(ISBLANK('ICC GRID'!A560),"---",'ICC GRID'!E560)</f>
        <v>5</v>
      </c>
      <c r="E583" s="18">
        <f>IF(ISBLANK('ICC GRID'!A560),"---",IF('ICC GRID'!D560=0,"",'ICC GRID'!D560))</f>
        <v>16.55</v>
      </c>
      <c r="F583" s="19">
        <f>IF(ISBLANK('ICC GRID'!A560),"---",IF('ICC GRID'!C560=0,"",'ICC GRID'!C560))</f>
        <v>10</v>
      </c>
      <c r="G583" s="47"/>
      <c r="H583" s="48"/>
      <c r="I583" s="32" t="str">
        <f t="shared" si="20"/>
        <v/>
      </c>
      <c r="J583" s="33" t="str">
        <f>IF(ISBLANK('ICC GRID'!A560),"---",IF(G583="","",IF(G583&lt;'ICC GRID'!C560,L583,E583)))</f>
        <v/>
      </c>
      <c r="K583" s="33" t="str">
        <f t="shared" si="21"/>
        <v/>
      </c>
      <c r="L583" s="18">
        <f>IF(ISBLANK('ICC GRID'!A560),"---",IF('ICC GRID'!B560=0,"",'ICC GRID'!B560))</f>
        <v>29</v>
      </c>
    </row>
    <row r="584" spans="1:12" ht="15.75" x14ac:dyDescent="0.2">
      <c r="A584" s="28" t="str">
        <f>IF(ISBLANK('ICC GRID'!A561),"---",'ICC GRID'!F561)</f>
        <v>Magnolia 'Paul Cook'</v>
      </c>
      <c r="B584" s="29"/>
      <c r="C584" s="30" t="str">
        <f>IF(ISBLANK('ICC GRID'!A561),"---",TRIM('ICC GRID'!A561))</f>
        <v>#1 4-5'</v>
      </c>
      <c r="D584" s="31">
        <f>IF(ISBLANK('ICC GRID'!A561),"---",'ICC GRID'!E561)</f>
        <v>5</v>
      </c>
      <c r="E584" s="18">
        <f>IF(ISBLANK('ICC GRID'!A561),"---",IF('ICC GRID'!D561=0,"",'ICC GRID'!D561))</f>
        <v>18.95</v>
      </c>
      <c r="F584" s="19">
        <f>IF(ISBLANK('ICC GRID'!A561),"---",IF('ICC GRID'!C561=0,"",'ICC GRID'!C561))</f>
        <v>10</v>
      </c>
      <c r="G584" s="47"/>
      <c r="H584" s="48"/>
      <c r="I584" s="32" t="str">
        <f t="shared" si="20"/>
        <v/>
      </c>
      <c r="J584" s="33" t="str">
        <f>IF(ISBLANK('ICC GRID'!A561),"---",IF(G584="","",IF(G584&lt;'ICC GRID'!C561,L584,E584)))</f>
        <v/>
      </c>
      <c r="K584" s="33" t="str">
        <f t="shared" si="21"/>
        <v/>
      </c>
      <c r="L584" s="18">
        <f>IF(ISBLANK('ICC GRID'!A561),"---",IF('ICC GRID'!B561=0,"",'ICC GRID'!B561))</f>
        <v>33.049999999999997</v>
      </c>
    </row>
    <row r="585" spans="1:12" ht="15.75" x14ac:dyDescent="0.2">
      <c r="A585" s="28" t="str">
        <f>IF(ISBLANK('ICC GRID'!A562),"---",'ICC GRID'!F562)</f>
        <v>Magnolia 'Rose Marie' - DESTINED FOR GREATNESS</v>
      </c>
      <c r="B585" s="29"/>
      <c r="C585" s="30" t="str">
        <f>IF(ISBLANK('ICC GRID'!A562),"---",TRIM('ICC GRID'!A562))</f>
        <v>#1 2-3'</v>
      </c>
      <c r="D585" s="31">
        <f>IF(ISBLANK('ICC GRID'!A562),"---",'ICC GRID'!E562)</f>
        <v>5</v>
      </c>
      <c r="E585" s="18">
        <f>IF(ISBLANK('ICC GRID'!A562),"---",IF('ICC GRID'!D562=0,"",'ICC GRID'!D562))</f>
        <v>13.15</v>
      </c>
      <c r="F585" s="19">
        <f>IF(ISBLANK('ICC GRID'!A562),"---",IF('ICC GRID'!C562=0,"",'ICC GRID'!C562))</f>
        <v>10</v>
      </c>
      <c r="G585" s="47"/>
      <c r="H585" s="48"/>
      <c r="I585" s="32" t="str">
        <f t="shared" si="20"/>
        <v/>
      </c>
      <c r="J585" s="33" t="str">
        <f>IF(ISBLANK('ICC GRID'!A562),"---",IF(G585="","",IF(G585&lt;'ICC GRID'!C562,L585,E585)))</f>
        <v/>
      </c>
      <c r="K585" s="33" t="str">
        <f t="shared" si="21"/>
        <v/>
      </c>
      <c r="L585" s="18">
        <f>IF(ISBLANK('ICC GRID'!A562),"---",IF('ICC GRID'!B562=0,"",'ICC GRID'!B562))</f>
        <v>22.3</v>
      </c>
    </row>
    <row r="586" spans="1:12" ht="15.75" x14ac:dyDescent="0.2">
      <c r="A586" s="28" t="str">
        <f>IF(ISBLANK('ICC GRID'!A563),"---",'ICC GRID'!F563)</f>
        <v>Magnolia 'Rose Marie' - DESTINED FOR GREATNESS</v>
      </c>
      <c r="B586" s="29"/>
      <c r="C586" s="30" t="str">
        <f>IF(ISBLANK('ICC GRID'!A563),"---",TRIM('ICC GRID'!A563))</f>
        <v>#1 3-4'</v>
      </c>
      <c r="D586" s="31">
        <f>IF(ISBLANK('ICC GRID'!A563),"---",'ICC GRID'!E563)</f>
        <v>5</v>
      </c>
      <c r="E586" s="18">
        <f>IF(ISBLANK('ICC GRID'!A563),"---",IF('ICC GRID'!D563=0,"",'ICC GRID'!D563))</f>
        <v>15.35</v>
      </c>
      <c r="F586" s="19">
        <f>IF(ISBLANK('ICC GRID'!A563),"---",IF('ICC GRID'!C563=0,"",'ICC GRID'!C563))</f>
        <v>10</v>
      </c>
      <c r="G586" s="47"/>
      <c r="H586" s="48"/>
      <c r="I586" s="32" t="str">
        <f t="shared" ref="I586:I649" si="22">IF(G586="","",IF(ROUNDUP(G586/D586,0)*D586&lt;&gt;G586,ROUNDUP(G586/D586,0)*D586,G586))</f>
        <v/>
      </c>
      <c r="J586" s="33" t="str">
        <f>IF(ISBLANK('ICC GRID'!A563),"---",IF(G586="","",IF(G586&lt;'ICC GRID'!C563,L586,E586)))</f>
        <v/>
      </c>
      <c r="K586" s="33" t="str">
        <f t="shared" ref="K586:K649" si="23">IF(ISBLANK(G586),"",I586*J586)</f>
        <v/>
      </c>
      <c r="L586" s="18">
        <f>IF(ISBLANK('ICC GRID'!A563),"---",IF('ICC GRID'!B563=0,"",'ICC GRID'!B563))</f>
        <v>26.15</v>
      </c>
    </row>
    <row r="587" spans="1:12" ht="15.75" x14ac:dyDescent="0.2">
      <c r="A587" s="28" t="str">
        <f>IF(ISBLANK('ICC GRID'!A564),"---",'ICC GRID'!F564)</f>
        <v>Magnolia 'Royal Splendor'</v>
      </c>
      <c r="B587" s="29"/>
      <c r="C587" s="30" t="str">
        <f>IF(ISBLANK('ICC GRID'!A564),"---",TRIM('ICC GRID'!A564))</f>
        <v>#1 1-2'</v>
      </c>
      <c r="D587" s="31">
        <f>IF(ISBLANK('ICC GRID'!A564),"---",'ICC GRID'!E564)</f>
        <v>5</v>
      </c>
      <c r="E587" s="18">
        <f>IF(ISBLANK('ICC GRID'!A564),"---",IF('ICC GRID'!D564=0,"",'ICC GRID'!D564))</f>
        <v>9.9499999999999993</v>
      </c>
      <c r="F587" s="19">
        <f>IF(ISBLANK('ICC GRID'!A564),"---",IF('ICC GRID'!C564=0,"",'ICC GRID'!C564))</f>
        <v>10</v>
      </c>
      <c r="G587" s="47"/>
      <c r="H587" s="48"/>
      <c r="I587" s="32" t="str">
        <f t="shared" si="22"/>
        <v/>
      </c>
      <c r="J587" s="33" t="str">
        <f>IF(ISBLANK('ICC GRID'!A564),"---",IF(G587="","",IF(G587&lt;'ICC GRID'!C564,L587,E587)))</f>
        <v/>
      </c>
      <c r="K587" s="33" t="str">
        <f t="shared" si="23"/>
        <v/>
      </c>
      <c r="L587" s="18">
        <f>IF(ISBLANK('ICC GRID'!A564),"---",IF('ICC GRID'!B564=0,"",'ICC GRID'!B564))</f>
        <v>17.45</v>
      </c>
    </row>
    <row r="588" spans="1:12" ht="15.75" x14ac:dyDescent="0.2">
      <c r="A588" s="28" t="str">
        <f>IF(ISBLANK('ICC GRID'!A565),"---",'ICC GRID'!F565)</f>
        <v>Magnolia 'Sunset Swirl' - WILL BE LOVED BY ALL</v>
      </c>
      <c r="B588" s="29"/>
      <c r="C588" s="30" t="str">
        <f>IF(ISBLANK('ICC GRID'!A565),"---",TRIM('ICC GRID'!A565))</f>
        <v>#1 1-2'</v>
      </c>
      <c r="D588" s="31">
        <f>IF(ISBLANK('ICC GRID'!A565),"---",'ICC GRID'!E565)</f>
        <v>5</v>
      </c>
      <c r="E588" s="18">
        <f>IF(ISBLANK('ICC GRID'!A565),"---",IF('ICC GRID'!D565=0,"",'ICC GRID'!D565))</f>
        <v>10.95</v>
      </c>
      <c r="F588" s="19">
        <f>IF(ISBLANK('ICC GRID'!A565),"---",IF('ICC GRID'!C565=0,"",'ICC GRID'!C565))</f>
        <v>10</v>
      </c>
      <c r="G588" s="47"/>
      <c r="H588" s="48"/>
      <c r="I588" s="32" t="str">
        <f t="shared" si="22"/>
        <v/>
      </c>
      <c r="J588" s="33" t="str">
        <f>IF(ISBLANK('ICC GRID'!A565),"---",IF(G588="","",IF(G588&lt;'ICC GRID'!C565,L588,E588)))</f>
        <v/>
      </c>
      <c r="K588" s="33" t="str">
        <f t="shared" si="23"/>
        <v/>
      </c>
      <c r="L588" s="18">
        <f>IF(ISBLANK('ICC GRID'!A565),"---",IF('ICC GRID'!B565=0,"",'ICC GRID'!B565))</f>
        <v>18.45</v>
      </c>
    </row>
    <row r="589" spans="1:12" ht="15.75" x14ac:dyDescent="0.2">
      <c r="A589" s="28" t="str">
        <f>IF(ISBLANK('ICC GRID'!A566),"---",'ICC GRID'!F566)</f>
        <v>Magnolia 'Sunset Swirl' - WILL BE LOVED BY ALL</v>
      </c>
      <c r="B589" s="29"/>
      <c r="C589" s="30" t="str">
        <f>IF(ISBLANK('ICC GRID'!A566),"---",TRIM('ICC GRID'!A566))</f>
        <v>#1 2-3'</v>
      </c>
      <c r="D589" s="31">
        <f>IF(ISBLANK('ICC GRID'!A566),"---",'ICC GRID'!E566)</f>
        <v>5</v>
      </c>
      <c r="E589" s="18">
        <f>IF(ISBLANK('ICC GRID'!A566),"---",IF('ICC GRID'!D566=0,"",'ICC GRID'!D566))</f>
        <v>13.15</v>
      </c>
      <c r="F589" s="19">
        <f>IF(ISBLANK('ICC GRID'!A566),"---",IF('ICC GRID'!C566=0,"",'ICC GRID'!C566))</f>
        <v>10</v>
      </c>
      <c r="G589" s="47"/>
      <c r="H589" s="48"/>
      <c r="I589" s="32" t="str">
        <f t="shared" si="22"/>
        <v/>
      </c>
      <c r="J589" s="33" t="str">
        <f>IF(ISBLANK('ICC GRID'!A566),"---",IF(G589="","",IF(G589&lt;'ICC GRID'!C566,L589,E589)))</f>
        <v/>
      </c>
      <c r="K589" s="33" t="str">
        <f t="shared" si="23"/>
        <v/>
      </c>
      <c r="L589" s="18">
        <f>IF(ISBLANK('ICC GRID'!A566),"---",IF('ICC GRID'!B566=0,"",'ICC GRID'!B566))</f>
        <v>22.3</v>
      </c>
    </row>
    <row r="590" spans="1:12" ht="15.75" x14ac:dyDescent="0.2">
      <c r="A590" s="28" t="str">
        <f>IF(ISBLANK('ICC GRID'!A567),"---",'ICC GRID'!F567)</f>
        <v>Magnolia 'Sunset Swirl' - WILL BE LOVED BY ALL</v>
      </c>
      <c r="B590" s="29"/>
      <c r="C590" s="30" t="str">
        <f>IF(ISBLANK('ICC GRID'!A567),"---",TRIM('ICC GRID'!A567))</f>
        <v>2-3'</v>
      </c>
      <c r="D590" s="31">
        <f>IF(ISBLANK('ICC GRID'!A567),"---",'ICC GRID'!E567)</f>
        <v>5</v>
      </c>
      <c r="E590" s="18">
        <f>IF(ISBLANK('ICC GRID'!A567),"---",IF('ICC GRID'!D567=0,"",'ICC GRID'!D567))</f>
        <v>13.15</v>
      </c>
      <c r="F590" s="19">
        <f>IF(ISBLANK('ICC GRID'!A567),"---",IF('ICC GRID'!C567=0,"",'ICC GRID'!C567))</f>
        <v>10</v>
      </c>
      <c r="G590" s="47"/>
      <c r="H590" s="48"/>
      <c r="I590" s="32" t="str">
        <f t="shared" si="22"/>
        <v/>
      </c>
      <c r="J590" s="33" t="str">
        <f>IF(ISBLANK('ICC GRID'!A567),"---",IF(G590="","",IF(G590&lt;'ICC GRID'!C567,L590,E590)))</f>
        <v/>
      </c>
      <c r="K590" s="33" t="str">
        <f t="shared" si="23"/>
        <v/>
      </c>
      <c r="L590" s="18">
        <f>IF(ISBLANK('ICC GRID'!A567),"---",IF('ICC GRID'!B567=0,"",'ICC GRID'!B567))</f>
        <v>22.3</v>
      </c>
    </row>
    <row r="591" spans="1:12" ht="15.75" x14ac:dyDescent="0.2">
      <c r="A591" s="28" t="str">
        <f>IF(ISBLANK('ICC GRID'!A568),"---",'ICC GRID'!F568)</f>
        <v>Magnolia Spring Welcome® - SUPER HARDY</v>
      </c>
      <c r="B591" s="29"/>
      <c r="C591" s="30" t="str">
        <f>IF(ISBLANK('ICC GRID'!A568),"---",TRIM('ICC GRID'!A568))</f>
        <v>LP RC- own roots</v>
      </c>
      <c r="D591" s="31">
        <f>IF(ISBLANK('ICC GRID'!A568),"---",'ICC GRID'!E568)</f>
        <v>10</v>
      </c>
      <c r="E591" s="18">
        <f>IF(ISBLANK('ICC GRID'!A568),"---",IF('ICC GRID'!D568=0,"",'ICC GRID'!D568))</f>
        <v>11.05</v>
      </c>
      <c r="F591" s="19">
        <f>IF(ISBLANK('ICC GRID'!A568),"---",IF('ICC GRID'!C568=0,"",'ICC GRID'!C568))</f>
        <v>20</v>
      </c>
      <c r="G591" s="47"/>
      <c r="H591" s="48"/>
      <c r="I591" s="32" t="str">
        <f t="shared" si="22"/>
        <v/>
      </c>
      <c r="J591" s="33" t="str">
        <f>IF(ISBLANK('ICC GRID'!A568),"---",IF(G591="","",IF(G591&lt;'ICC GRID'!C568,L591,E591)))</f>
        <v/>
      </c>
      <c r="K591" s="33" t="str">
        <f t="shared" si="23"/>
        <v/>
      </c>
      <c r="L591" s="18">
        <f>IF(ISBLANK('ICC GRID'!A568),"---",IF('ICC GRID'!B568=0,"",'ICC GRID'!B568))</f>
        <v>18.149999999999999</v>
      </c>
    </row>
    <row r="592" spans="1:12" ht="15.75" x14ac:dyDescent="0.2">
      <c r="A592" s="28" t="str">
        <f>IF(ISBLANK('ICC GRID'!A569),"---",'ICC GRID'!F569)</f>
        <v>Magnolia Spring Welcome® - SUPER HARDY</v>
      </c>
      <c r="B592" s="29"/>
      <c r="C592" s="30" t="str">
        <f>IF(ISBLANK('ICC GRID'!A569),"---",TRIM('ICC GRID'!A569))</f>
        <v>2-3'</v>
      </c>
      <c r="D592" s="31">
        <f>IF(ISBLANK('ICC GRID'!A569),"---",'ICC GRID'!E569)</f>
        <v>5</v>
      </c>
      <c r="E592" s="18">
        <f>IF(ISBLANK('ICC GRID'!A569),"---",IF('ICC GRID'!D569=0,"",'ICC GRID'!D569))</f>
        <v>15.15</v>
      </c>
      <c r="F592" s="19">
        <f>IF(ISBLANK('ICC GRID'!A569),"---",IF('ICC GRID'!C569=0,"",'ICC GRID'!C569))</f>
        <v>10</v>
      </c>
      <c r="G592" s="47"/>
      <c r="H592" s="48"/>
      <c r="I592" s="32" t="str">
        <f t="shared" si="22"/>
        <v/>
      </c>
      <c r="J592" s="33" t="str">
        <f>IF(ISBLANK('ICC GRID'!A569),"---",IF(G592="","",IF(G592&lt;'ICC GRID'!C569,L592,E592)))</f>
        <v/>
      </c>
      <c r="K592" s="33" t="str">
        <f t="shared" si="23"/>
        <v/>
      </c>
      <c r="L592" s="18">
        <f>IF(ISBLANK('ICC GRID'!A569),"---",IF('ICC GRID'!B569=0,"",'ICC GRID'!B569))</f>
        <v>25.95</v>
      </c>
    </row>
    <row r="593" spans="1:12" ht="15.75" x14ac:dyDescent="0.2">
      <c r="A593" s="28" t="str">
        <f>IF(ISBLANK('ICC GRID'!A570),"---",'ICC GRID'!F570)</f>
        <v>Magnolia acuminata - GREAT ROOTSTOCK FOR SE</v>
      </c>
      <c r="B593" s="29"/>
      <c r="C593" s="30" t="str">
        <f>IF(ISBLANK('ICC GRID'!A570),"---",TRIM('ICC GRID'!A570))</f>
        <v>LP 1/8"</v>
      </c>
      <c r="D593" s="31">
        <f>IF(ISBLANK('ICC GRID'!A570),"---",'ICC GRID'!E570)</f>
        <v>10</v>
      </c>
      <c r="E593" s="18">
        <f>IF(ISBLANK('ICC GRID'!A570),"---",IF('ICC GRID'!D570=0,"",'ICC GRID'!D570))</f>
        <v>2</v>
      </c>
      <c r="F593" s="19">
        <f>IF(ISBLANK('ICC GRID'!A570),"---",IF('ICC GRID'!C570=0,"",'ICC GRID'!C570))</f>
        <v>50</v>
      </c>
      <c r="G593" s="47"/>
      <c r="H593" s="48"/>
      <c r="I593" s="32" t="str">
        <f t="shared" si="22"/>
        <v/>
      </c>
      <c r="J593" s="33" t="str">
        <f>IF(ISBLANK('ICC GRID'!A570),"---",IF(G593="","",IF(G593&lt;'ICC GRID'!C570,L593,E593)))</f>
        <v/>
      </c>
      <c r="K593" s="33" t="str">
        <f t="shared" si="23"/>
        <v/>
      </c>
      <c r="L593" s="18">
        <f>IF(ISBLANK('ICC GRID'!A570),"---",IF('ICC GRID'!B570=0,"",'ICC GRID'!B570))</f>
        <v>3.5</v>
      </c>
    </row>
    <row r="594" spans="1:12" ht="15.75" x14ac:dyDescent="0.2">
      <c r="A594" s="28" t="str">
        <f>IF(ISBLANK('ICC GRID'!A571),"---",'ICC GRID'!F571)</f>
        <v>Magnolia acuminata - GREAT ROOTSTOCK FOR SE</v>
      </c>
      <c r="B594" s="29"/>
      <c r="C594" s="30" t="str">
        <f>IF(ISBLANK('ICC GRID'!A571),"---",TRIM('ICC GRID'!A571))</f>
        <v>LP 3/16"</v>
      </c>
      <c r="D594" s="31">
        <f>IF(ISBLANK('ICC GRID'!A571),"---",'ICC GRID'!E571)</f>
        <v>10</v>
      </c>
      <c r="E594" s="18">
        <f>IF(ISBLANK('ICC GRID'!A571),"---",IF('ICC GRID'!D571=0,"",'ICC GRID'!D571))</f>
        <v>2.25</v>
      </c>
      <c r="F594" s="19">
        <f>IF(ISBLANK('ICC GRID'!A571),"---",IF('ICC GRID'!C571=0,"",'ICC GRID'!C571))</f>
        <v>50</v>
      </c>
      <c r="G594" s="47"/>
      <c r="H594" s="48"/>
      <c r="I594" s="32" t="str">
        <f t="shared" si="22"/>
        <v/>
      </c>
      <c r="J594" s="33" t="str">
        <f>IF(ISBLANK('ICC GRID'!A571),"---",IF(G594="","",IF(G594&lt;'ICC GRID'!C571,L594,E594)))</f>
        <v/>
      </c>
      <c r="K594" s="33" t="str">
        <f t="shared" si="23"/>
        <v/>
      </c>
      <c r="L594" s="18">
        <f>IF(ISBLANK('ICC GRID'!A571),"---",IF('ICC GRID'!B571=0,"",'ICC GRID'!B571))</f>
        <v>4</v>
      </c>
    </row>
    <row r="595" spans="1:12" ht="15.75" x14ac:dyDescent="0.2">
      <c r="A595" s="28" t="str">
        <f>IF(ISBLANK('ICC GRID'!A572),"---",'ICC GRID'!F572)</f>
        <v>Magnolia acuminata - GREAT ROOTSTOCK FOR SE</v>
      </c>
      <c r="B595" s="29"/>
      <c r="C595" s="30" t="str">
        <f>IF(ISBLANK('ICC GRID'!A572),"---",TRIM('ICC GRID'!A572))</f>
        <v>LP 1/4"</v>
      </c>
      <c r="D595" s="31">
        <f>IF(ISBLANK('ICC GRID'!A572),"---",'ICC GRID'!E572)</f>
        <v>10</v>
      </c>
      <c r="E595" s="18">
        <f>IF(ISBLANK('ICC GRID'!A572),"---",IF('ICC GRID'!D572=0,"",'ICC GRID'!D572))</f>
        <v>2.5</v>
      </c>
      <c r="F595" s="19">
        <f>IF(ISBLANK('ICC GRID'!A572),"---",IF('ICC GRID'!C572=0,"",'ICC GRID'!C572))</f>
        <v>50</v>
      </c>
      <c r="G595" s="47"/>
      <c r="H595" s="48"/>
      <c r="I595" s="32" t="str">
        <f t="shared" si="22"/>
        <v/>
      </c>
      <c r="J595" s="33" t="str">
        <f>IF(ISBLANK('ICC GRID'!A572),"---",IF(G595="","",IF(G595&lt;'ICC GRID'!C572,L595,E595)))</f>
        <v/>
      </c>
      <c r="K595" s="33" t="str">
        <f t="shared" si="23"/>
        <v/>
      </c>
      <c r="L595" s="18">
        <f>IF(ISBLANK('ICC GRID'!A572),"---",IF('ICC GRID'!B572=0,"",'ICC GRID'!B572))</f>
        <v>4.4000000000000004</v>
      </c>
    </row>
    <row r="596" spans="1:12" ht="15.75" x14ac:dyDescent="0.2">
      <c r="A596" s="28" t="str">
        <f>IF(ISBLANK('ICC GRID'!A573),"---",'ICC GRID'!F573)</f>
        <v>Magnolia campbellii 'Kew's Surprise'</v>
      </c>
      <c r="B596" s="29"/>
      <c r="C596" s="30" t="str">
        <f>IF(ISBLANK('ICC GRID'!A573),"---",TRIM('ICC GRID'!A573))</f>
        <v>2-3'</v>
      </c>
      <c r="D596" s="31">
        <f>IF(ISBLANK('ICC GRID'!A573),"---",'ICC GRID'!E573)</f>
        <v>5</v>
      </c>
      <c r="E596" s="18">
        <f>IF(ISBLANK('ICC GRID'!A573),"---",IF('ICC GRID'!D573=0,"",'ICC GRID'!D573))</f>
        <v>12.15</v>
      </c>
      <c r="F596" s="19">
        <f>IF(ISBLANK('ICC GRID'!A573),"---",IF('ICC GRID'!C573=0,"",'ICC GRID'!C573))</f>
        <v>10</v>
      </c>
      <c r="G596" s="47"/>
      <c r="H596" s="48"/>
      <c r="I596" s="32" t="str">
        <f t="shared" si="22"/>
        <v/>
      </c>
      <c r="J596" s="33" t="str">
        <f>IF(ISBLANK('ICC GRID'!A573),"---",IF(G596="","",IF(G596&lt;'ICC GRID'!C573,L596,E596)))</f>
        <v/>
      </c>
      <c r="K596" s="33" t="str">
        <f t="shared" si="23"/>
        <v/>
      </c>
      <c r="L596" s="18">
        <f>IF(ISBLANK('ICC GRID'!A573),"---",IF('ICC GRID'!B573=0,"",'ICC GRID'!B573))</f>
        <v>21.3</v>
      </c>
    </row>
    <row r="597" spans="1:12" ht="15.75" x14ac:dyDescent="0.2">
      <c r="A597" s="28" t="str">
        <f>IF(ISBLANK('ICC GRID'!A574),"---",'ICC GRID'!F574)</f>
        <v>Magnolia denudata</v>
      </c>
      <c r="B597" s="29"/>
      <c r="C597" s="30" t="str">
        <f>IF(ISBLANK('ICC GRID'!A574),"---",TRIM('ICC GRID'!A574))</f>
        <v>LP</v>
      </c>
      <c r="D597" s="31">
        <f>IF(ISBLANK('ICC GRID'!A574),"---",'ICC GRID'!E574)</f>
        <v>10</v>
      </c>
      <c r="E597" s="18">
        <f>IF(ISBLANK('ICC GRID'!A574),"---",IF('ICC GRID'!D574=0,"",'ICC GRID'!D574))</f>
        <v>6.05</v>
      </c>
      <c r="F597" s="19">
        <f>IF(ISBLANK('ICC GRID'!A574),"---",IF('ICC GRID'!C574=0,"",'ICC GRID'!C574))</f>
        <v>20</v>
      </c>
      <c r="G597" s="47"/>
      <c r="H597" s="48"/>
      <c r="I597" s="32" t="str">
        <f t="shared" si="22"/>
        <v/>
      </c>
      <c r="J597" s="33" t="str">
        <f>IF(ISBLANK('ICC GRID'!A574),"---",IF(G597="","",IF(G597&lt;'ICC GRID'!C574,L597,E597)))</f>
        <v/>
      </c>
      <c r="K597" s="33" t="str">
        <f t="shared" si="23"/>
        <v/>
      </c>
      <c r="L597" s="18">
        <f>IF(ISBLANK('ICC GRID'!A574),"---",IF('ICC GRID'!B574=0,"",'ICC GRID'!B574))</f>
        <v>10.6</v>
      </c>
    </row>
    <row r="598" spans="1:12" ht="15.75" x14ac:dyDescent="0.2">
      <c r="A598" s="28" t="str">
        <f>IF(ISBLANK('ICC GRID'!A575),"---",'ICC GRID'!F575)</f>
        <v>Magnolia insignis</v>
      </c>
      <c r="B598" s="29"/>
      <c r="C598" s="30" t="str">
        <f>IF(ISBLANK('ICC GRID'!A575),"---",TRIM('ICC GRID'!A575))</f>
        <v>LP</v>
      </c>
      <c r="D598" s="31">
        <f>IF(ISBLANK('ICC GRID'!A575),"---",'ICC GRID'!E575)</f>
        <v>10</v>
      </c>
      <c r="E598" s="18">
        <f>IF(ISBLANK('ICC GRID'!A575),"---",IF('ICC GRID'!D575=0,"",'ICC GRID'!D575))</f>
        <v>4.5</v>
      </c>
      <c r="F598" s="19">
        <f>IF(ISBLANK('ICC GRID'!A575),"---",IF('ICC GRID'!C575=0,"",'ICC GRID'!C575))</f>
        <v>20</v>
      </c>
      <c r="G598" s="47"/>
      <c r="H598" s="48"/>
      <c r="I598" s="32" t="str">
        <f t="shared" si="22"/>
        <v/>
      </c>
      <c r="J598" s="33" t="str">
        <f>IF(ISBLANK('ICC GRID'!A575),"---",IF(G598="","",IF(G598&lt;'ICC GRID'!C575,L598,E598)))</f>
        <v/>
      </c>
      <c r="K598" s="33" t="str">
        <f t="shared" si="23"/>
        <v/>
      </c>
      <c r="L598" s="18">
        <f>IF(ISBLANK('ICC GRID'!A575),"---",IF('ICC GRID'!B575=0,"",'ICC GRID'!B575))</f>
        <v>7.9</v>
      </c>
    </row>
    <row r="599" spans="1:12" ht="15.75" x14ac:dyDescent="0.2">
      <c r="A599" s="28" t="str">
        <f>IF(ISBLANK('ICC GRID'!A576),"---",'ICC GRID'!F576)</f>
        <v>Magnolia insignis</v>
      </c>
      <c r="B599" s="29"/>
      <c r="C599" s="30" t="str">
        <f>IF(ISBLANK('ICC GRID'!A576),"---",TRIM('ICC GRID'!A576))</f>
        <v>#1 3-4'</v>
      </c>
      <c r="D599" s="31">
        <f>IF(ISBLANK('ICC GRID'!A576),"---",'ICC GRID'!E576)</f>
        <v>5</v>
      </c>
      <c r="E599" s="18">
        <f>IF(ISBLANK('ICC GRID'!A576),"---",IF('ICC GRID'!D576=0,"",'ICC GRID'!D576))</f>
        <v>7.65</v>
      </c>
      <c r="F599" s="19">
        <f>IF(ISBLANK('ICC GRID'!A576),"---",IF('ICC GRID'!C576=0,"",'ICC GRID'!C576))</f>
        <v>10</v>
      </c>
      <c r="G599" s="47"/>
      <c r="H599" s="48"/>
      <c r="I599" s="32" t="str">
        <f t="shared" si="22"/>
        <v/>
      </c>
      <c r="J599" s="33" t="str">
        <f>IF(ISBLANK('ICC GRID'!A576),"---",IF(G599="","",IF(G599&lt;'ICC GRID'!C576,L599,E599)))</f>
        <v/>
      </c>
      <c r="K599" s="33" t="str">
        <f t="shared" si="23"/>
        <v/>
      </c>
      <c r="L599" s="18">
        <f>IF(ISBLANK('ICC GRID'!A576),"---",IF('ICC GRID'!B576=0,"",'ICC GRID'!B576))</f>
        <v>13.4</v>
      </c>
    </row>
    <row r="600" spans="1:12" ht="15.75" x14ac:dyDescent="0.2">
      <c r="A600" s="28" t="str">
        <f>IF(ISBLANK('ICC GRID'!A577),"---",'ICC GRID'!F577)</f>
        <v>Magnolia kobus</v>
      </c>
      <c r="B600" s="29"/>
      <c r="C600" s="30" t="str">
        <f>IF(ISBLANK('ICC GRID'!A577),"---",TRIM('ICC GRID'!A577))</f>
        <v>LP 1/8"</v>
      </c>
      <c r="D600" s="31">
        <f>IF(ISBLANK('ICC GRID'!A577),"---",'ICC GRID'!E577)</f>
        <v>10</v>
      </c>
      <c r="E600" s="18">
        <f>IF(ISBLANK('ICC GRID'!A577),"---",IF('ICC GRID'!D577=0,"",'ICC GRID'!D577))</f>
        <v>2</v>
      </c>
      <c r="F600" s="19">
        <f>IF(ISBLANK('ICC GRID'!A577),"---",IF('ICC GRID'!C577=0,"",'ICC GRID'!C577))</f>
        <v>50</v>
      </c>
      <c r="G600" s="47"/>
      <c r="H600" s="48"/>
      <c r="I600" s="32" t="str">
        <f t="shared" si="22"/>
        <v/>
      </c>
      <c r="J600" s="33" t="str">
        <f>IF(ISBLANK('ICC GRID'!A577),"---",IF(G600="","",IF(G600&lt;'ICC GRID'!C577,L600,E600)))</f>
        <v/>
      </c>
      <c r="K600" s="33" t="str">
        <f t="shared" si="23"/>
        <v/>
      </c>
      <c r="L600" s="18">
        <f>IF(ISBLANK('ICC GRID'!A577),"---",IF('ICC GRID'!B577=0,"",'ICC GRID'!B577))</f>
        <v>3.5</v>
      </c>
    </row>
    <row r="601" spans="1:12" ht="15.75" x14ac:dyDescent="0.2">
      <c r="A601" s="28" t="str">
        <f>IF(ISBLANK('ICC GRID'!A578),"---",'ICC GRID'!F578)</f>
        <v>Magnolia kobus</v>
      </c>
      <c r="B601" s="29"/>
      <c r="C601" s="30" t="str">
        <f>IF(ISBLANK('ICC GRID'!A578),"---",TRIM('ICC GRID'!A578))</f>
        <v>LP 3/16"</v>
      </c>
      <c r="D601" s="31">
        <f>IF(ISBLANK('ICC GRID'!A578),"---",'ICC GRID'!E578)</f>
        <v>10</v>
      </c>
      <c r="E601" s="18">
        <f>IF(ISBLANK('ICC GRID'!A578),"---",IF('ICC GRID'!D578=0,"",'ICC GRID'!D578))</f>
        <v>2.25</v>
      </c>
      <c r="F601" s="19">
        <f>IF(ISBLANK('ICC GRID'!A578),"---",IF('ICC GRID'!C578=0,"",'ICC GRID'!C578))</f>
        <v>50</v>
      </c>
      <c r="G601" s="47"/>
      <c r="H601" s="48"/>
      <c r="I601" s="32" t="str">
        <f t="shared" si="22"/>
        <v/>
      </c>
      <c r="J601" s="33" t="str">
        <f>IF(ISBLANK('ICC GRID'!A578),"---",IF(G601="","",IF(G601&lt;'ICC GRID'!C578,L601,E601)))</f>
        <v/>
      </c>
      <c r="K601" s="33" t="str">
        <f t="shared" si="23"/>
        <v/>
      </c>
      <c r="L601" s="18">
        <f>IF(ISBLANK('ICC GRID'!A578),"---",IF('ICC GRID'!B578=0,"",'ICC GRID'!B578))</f>
        <v>4</v>
      </c>
    </row>
    <row r="602" spans="1:12" ht="15.75" x14ac:dyDescent="0.2">
      <c r="A602" s="28" t="str">
        <f>IF(ISBLANK('ICC GRID'!A579),"---",'ICC GRID'!F579)</f>
        <v>Magnolia kobus</v>
      </c>
      <c r="B602" s="29"/>
      <c r="C602" s="30" t="str">
        <f>IF(ISBLANK('ICC GRID'!A579),"---",TRIM('ICC GRID'!A579))</f>
        <v>LP 1/4"</v>
      </c>
      <c r="D602" s="31">
        <f>IF(ISBLANK('ICC GRID'!A579),"---",'ICC GRID'!E579)</f>
        <v>10</v>
      </c>
      <c r="E602" s="18">
        <f>IF(ISBLANK('ICC GRID'!A579),"---",IF('ICC GRID'!D579=0,"",'ICC GRID'!D579))</f>
        <v>2.5</v>
      </c>
      <c r="F602" s="19">
        <f>IF(ISBLANK('ICC GRID'!A579),"---",IF('ICC GRID'!C579=0,"",'ICC GRID'!C579))</f>
        <v>50</v>
      </c>
      <c r="G602" s="47"/>
      <c r="H602" s="48"/>
      <c r="I602" s="32" t="str">
        <f t="shared" si="22"/>
        <v/>
      </c>
      <c r="J602" s="33" t="str">
        <f>IF(ISBLANK('ICC GRID'!A579),"---",IF(G602="","",IF(G602&lt;'ICC GRID'!C579,L602,E602)))</f>
        <v/>
      </c>
      <c r="K602" s="33" t="str">
        <f t="shared" si="23"/>
        <v/>
      </c>
      <c r="L602" s="18">
        <f>IF(ISBLANK('ICC GRID'!A579),"---",IF('ICC GRID'!B579=0,"",'ICC GRID'!B579))</f>
        <v>4.4000000000000004</v>
      </c>
    </row>
    <row r="603" spans="1:12" ht="15.75" x14ac:dyDescent="0.2">
      <c r="A603" s="28" t="str">
        <f>IF(ISBLANK('ICC GRID'!A580),"---",'ICC GRID'!F580)</f>
        <v>Magnolia macrophylla</v>
      </c>
      <c r="B603" s="29"/>
      <c r="C603" s="30" t="str">
        <f>IF(ISBLANK('ICC GRID'!A580),"---",TRIM('ICC GRID'!A580))</f>
        <v>LP 1-2'</v>
      </c>
      <c r="D603" s="31">
        <f>IF(ISBLANK('ICC GRID'!A580),"---",'ICC GRID'!E580)</f>
        <v>10</v>
      </c>
      <c r="E603" s="18">
        <f>IF(ISBLANK('ICC GRID'!A580),"---",IF('ICC GRID'!D580=0,"",'ICC GRID'!D580))</f>
        <v>6.05</v>
      </c>
      <c r="F603" s="19">
        <f>IF(ISBLANK('ICC GRID'!A580),"---",IF('ICC GRID'!C580=0,"",'ICC GRID'!C580))</f>
        <v>20</v>
      </c>
      <c r="G603" s="47"/>
      <c r="H603" s="48"/>
      <c r="I603" s="32" t="str">
        <f t="shared" si="22"/>
        <v/>
      </c>
      <c r="J603" s="33" t="str">
        <f>IF(ISBLANK('ICC GRID'!A580),"---",IF(G603="","",IF(G603&lt;'ICC GRID'!C580,L603,E603)))</f>
        <v/>
      </c>
      <c r="K603" s="33" t="str">
        <f t="shared" si="23"/>
        <v/>
      </c>
      <c r="L603" s="18">
        <f>IF(ISBLANK('ICC GRID'!A580),"---",IF('ICC GRID'!B580=0,"",'ICC GRID'!B580))</f>
        <v>10.6</v>
      </c>
    </row>
    <row r="604" spans="1:12" ht="15.75" x14ac:dyDescent="0.2">
      <c r="A604" s="28" t="str">
        <f>IF(ISBLANK('ICC GRID'!A581),"---",'ICC GRID'!F581)</f>
        <v>Magnolia macrophylla</v>
      </c>
      <c r="B604" s="29"/>
      <c r="C604" s="30" t="str">
        <f>IF(ISBLANK('ICC GRID'!A581),"---",TRIM('ICC GRID'!A581))</f>
        <v>LP 2-3'</v>
      </c>
      <c r="D604" s="31">
        <f>IF(ISBLANK('ICC GRID'!A581),"---",'ICC GRID'!E581)</f>
        <v>10</v>
      </c>
      <c r="E604" s="18">
        <f>IF(ISBLANK('ICC GRID'!A581),"---",IF('ICC GRID'!D581=0,"",'ICC GRID'!D581))</f>
        <v>7.35</v>
      </c>
      <c r="F604" s="19">
        <f>IF(ISBLANK('ICC GRID'!A581),"---",IF('ICC GRID'!C581=0,"",'ICC GRID'!C581))</f>
        <v>20</v>
      </c>
      <c r="G604" s="47"/>
      <c r="H604" s="48"/>
      <c r="I604" s="32" t="str">
        <f t="shared" si="22"/>
        <v/>
      </c>
      <c r="J604" s="33" t="str">
        <f>IF(ISBLANK('ICC GRID'!A581),"---",IF(G604="","",IF(G604&lt;'ICC GRID'!C581,L604,E604)))</f>
        <v/>
      </c>
      <c r="K604" s="33" t="str">
        <f t="shared" si="23"/>
        <v/>
      </c>
      <c r="L604" s="18">
        <f>IF(ISBLANK('ICC GRID'!A581),"---",IF('ICC GRID'!B581=0,"",'ICC GRID'!B581))</f>
        <v>12.9</v>
      </c>
    </row>
    <row r="605" spans="1:12" ht="15.75" x14ac:dyDescent="0.2">
      <c r="A605" s="28" t="str">
        <f>IF(ISBLANK('ICC GRID'!A582),"---",'ICC GRID'!F582)</f>
        <v>Magnolia macrophylla</v>
      </c>
      <c r="B605" s="29"/>
      <c r="C605" s="30" t="str">
        <f>IF(ISBLANK('ICC GRID'!A582),"---",TRIM('ICC GRID'!A582))</f>
        <v>1-2' TRANSPLANT</v>
      </c>
      <c r="D605" s="31">
        <f>IF(ISBLANK('ICC GRID'!A582),"---",'ICC GRID'!E582)</f>
        <v>10</v>
      </c>
      <c r="E605" s="18">
        <f>IF(ISBLANK('ICC GRID'!A582),"---",IF('ICC GRID'!D582=0,"",'ICC GRID'!D582))</f>
        <v>7</v>
      </c>
      <c r="F605" s="19">
        <f>IF(ISBLANK('ICC GRID'!A582),"---",IF('ICC GRID'!C582=0,"",'ICC GRID'!C582))</f>
        <v>20</v>
      </c>
      <c r="G605" s="47"/>
      <c r="H605" s="48"/>
      <c r="I605" s="32" t="str">
        <f t="shared" si="22"/>
        <v/>
      </c>
      <c r="J605" s="33" t="str">
        <f>IF(ISBLANK('ICC GRID'!A582),"---",IF(G605="","",IF(G605&lt;'ICC GRID'!C582,L605,E605)))</f>
        <v/>
      </c>
      <c r="K605" s="33" t="str">
        <f t="shared" si="23"/>
        <v/>
      </c>
      <c r="L605" s="18">
        <f>IF(ISBLANK('ICC GRID'!A582),"---",IF('ICC GRID'!B582=0,"",'ICC GRID'!B582))</f>
        <v>12.25</v>
      </c>
    </row>
    <row r="606" spans="1:12" ht="15.75" x14ac:dyDescent="0.2">
      <c r="A606" s="28" t="str">
        <f>IF(ISBLANK('ICC GRID'!A583),"---",'ICC GRID'!F583)</f>
        <v>Magnolia macrophylla</v>
      </c>
      <c r="B606" s="29"/>
      <c r="C606" s="30" t="str">
        <f>IF(ISBLANK('ICC GRID'!A583),"---",TRIM('ICC GRID'!A583))</f>
        <v>2-3' TRANSPLANT</v>
      </c>
      <c r="D606" s="31">
        <f>IF(ISBLANK('ICC GRID'!A583),"---",'ICC GRID'!E583)</f>
        <v>10</v>
      </c>
      <c r="E606" s="18">
        <f>IF(ISBLANK('ICC GRID'!A583),"---",IF('ICC GRID'!D583=0,"",'ICC GRID'!D583))</f>
        <v>7.75</v>
      </c>
      <c r="F606" s="19">
        <f>IF(ISBLANK('ICC GRID'!A583),"---",IF('ICC GRID'!C583=0,"",'ICC GRID'!C583))</f>
        <v>20</v>
      </c>
      <c r="G606" s="47"/>
      <c r="H606" s="48"/>
      <c r="I606" s="32" t="str">
        <f t="shared" si="22"/>
        <v/>
      </c>
      <c r="J606" s="33" t="str">
        <f>IF(ISBLANK('ICC GRID'!A583),"---",IF(G606="","",IF(G606&lt;'ICC GRID'!C583,L606,E606)))</f>
        <v/>
      </c>
      <c r="K606" s="33" t="str">
        <f t="shared" si="23"/>
        <v/>
      </c>
      <c r="L606" s="18">
        <f>IF(ISBLANK('ICC GRID'!A583),"---",IF('ICC GRID'!B583=0,"",'ICC GRID'!B583))</f>
        <v>13.6</v>
      </c>
    </row>
    <row r="607" spans="1:12" ht="15.75" x14ac:dyDescent="0.2">
      <c r="A607" s="28" t="str">
        <f>IF(ISBLANK('ICC GRID'!A584),"---",'ICC GRID'!F584)</f>
        <v>Magnolia macrophylla ssp. ashei</v>
      </c>
      <c r="B607" s="29"/>
      <c r="C607" s="30" t="str">
        <f>IF(ISBLANK('ICC GRID'!A584),"---",TRIM('ICC GRID'!A584))</f>
        <v>LP 1-2'</v>
      </c>
      <c r="D607" s="31">
        <f>IF(ISBLANK('ICC GRID'!A584),"---",'ICC GRID'!E584)</f>
        <v>10</v>
      </c>
      <c r="E607" s="18">
        <f>IF(ISBLANK('ICC GRID'!A584),"---",IF('ICC GRID'!D584=0,"",'ICC GRID'!D584))</f>
        <v>7.1</v>
      </c>
      <c r="F607" s="19">
        <f>IF(ISBLANK('ICC GRID'!A584),"---",IF('ICC GRID'!C584=0,"",'ICC GRID'!C584))</f>
        <v>20</v>
      </c>
      <c r="G607" s="47"/>
      <c r="H607" s="48"/>
      <c r="I607" s="32" t="str">
        <f t="shared" si="22"/>
        <v/>
      </c>
      <c r="J607" s="33" t="str">
        <f>IF(ISBLANK('ICC GRID'!A584),"---",IF(G607="","",IF(G607&lt;'ICC GRID'!C584,L607,E607)))</f>
        <v/>
      </c>
      <c r="K607" s="33" t="str">
        <f t="shared" si="23"/>
        <v/>
      </c>
      <c r="L607" s="18">
        <f>IF(ISBLANK('ICC GRID'!A584),"---",IF('ICC GRID'!B584=0,"",'ICC GRID'!B584))</f>
        <v>12.45</v>
      </c>
    </row>
    <row r="608" spans="1:12" ht="15.75" x14ac:dyDescent="0.2">
      <c r="A608" s="28" t="str">
        <f>IF(ISBLANK('ICC GRID'!A585),"---",'ICC GRID'!F585)</f>
        <v>Magnolia macrophylla ssp. ashei</v>
      </c>
      <c r="B608" s="29"/>
      <c r="C608" s="30" t="str">
        <f>IF(ISBLANK('ICC GRID'!A585),"---",TRIM('ICC GRID'!A585))</f>
        <v>LP 2-3'</v>
      </c>
      <c r="D608" s="31">
        <f>IF(ISBLANK('ICC GRID'!A585),"---",'ICC GRID'!E585)</f>
        <v>10</v>
      </c>
      <c r="E608" s="18">
        <f>IF(ISBLANK('ICC GRID'!A585),"---",IF('ICC GRID'!D585=0,"",'ICC GRID'!D585))</f>
        <v>8.4499999999999993</v>
      </c>
      <c r="F608" s="19">
        <f>IF(ISBLANK('ICC GRID'!A585),"---",IF('ICC GRID'!C585=0,"",'ICC GRID'!C585))</f>
        <v>20</v>
      </c>
      <c r="G608" s="47"/>
      <c r="H608" s="48"/>
      <c r="I608" s="32" t="str">
        <f t="shared" si="22"/>
        <v/>
      </c>
      <c r="J608" s="33" t="str">
        <f>IF(ISBLANK('ICC GRID'!A585),"---",IF(G608="","",IF(G608&lt;'ICC GRID'!C585,L608,E608)))</f>
        <v/>
      </c>
      <c r="K608" s="33" t="str">
        <f t="shared" si="23"/>
        <v/>
      </c>
      <c r="L608" s="18">
        <f>IF(ISBLANK('ICC GRID'!A585),"---",IF('ICC GRID'!B585=0,"",'ICC GRID'!B585))</f>
        <v>14.8</v>
      </c>
    </row>
    <row r="609" spans="1:12" ht="15.75" x14ac:dyDescent="0.2">
      <c r="A609" s="28" t="str">
        <f>IF(ISBLANK('ICC GRID'!A586),"---",'ICC GRID'!F586)</f>
        <v>Magnolia macrophylla ssp. ashei</v>
      </c>
      <c r="B609" s="29"/>
      <c r="C609" s="30" t="str">
        <f>IF(ISBLANK('ICC GRID'!A586),"---",TRIM('ICC GRID'!A586))</f>
        <v>#1 1-2'</v>
      </c>
      <c r="D609" s="31">
        <f>IF(ISBLANK('ICC GRID'!A586),"---",'ICC GRID'!E586)</f>
        <v>5</v>
      </c>
      <c r="E609" s="18">
        <f>IF(ISBLANK('ICC GRID'!A586),"---",IF('ICC GRID'!D586=0,"",'ICC GRID'!D586))</f>
        <v>8.4</v>
      </c>
      <c r="F609" s="19">
        <f>IF(ISBLANK('ICC GRID'!A586),"---",IF('ICC GRID'!C586=0,"",'ICC GRID'!C586))</f>
        <v>10</v>
      </c>
      <c r="G609" s="47"/>
      <c r="H609" s="48"/>
      <c r="I609" s="32" t="str">
        <f t="shared" si="22"/>
        <v/>
      </c>
      <c r="J609" s="33" t="str">
        <f>IF(ISBLANK('ICC GRID'!A586),"---",IF(G609="","",IF(G609&lt;'ICC GRID'!C586,L609,E609)))</f>
        <v/>
      </c>
      <c r="K609" s="33" t="str">
        <f t="shared" si="23"/>
        <v/>
      </c>
      <c r="L609" s="18">
        <f>IF(ISBLANK('ICC GRID'!A586),"---",IF('ICC GRID'!B586=0,"",'ICC GRID'!B586))</f>
        <v>14.7</v>
      </c>
    </row>
    <row r="610" spans="1:12" ht="15.75" x14ac:dyDescent="0.2">
      <c r="A610" s="28" t="str">
        <f>IF(ISBLANK('ICC GRID'!A587),"---",'ICC GRID'!F587)</f>
        <v>Magnolia macrophylla ssp. ashei</v>
      </c>
      <c r="B610" s="29"/>
      <c r="C610" s="30" t="str">
        <f>IF(ISBLANK('ICC GRID'!A587),"---",TRIM('ICC GRID'!A587))</f>
        <v>#1 2-3'</v>
      </c>
      <c r="D610" s="31">
        <f>IF(ISBLANK('ICC GRID'!A587),"---",'ICC GRID'!E587)</f>
        <v>5</v>
      </c>
      <c r="E610" s="18">
        <f>IF(ISBLANK('ICC GRID'!A587),"---",IF('ICC GRID'!D587=0,"",'ICC GRID'!D587))</f>
        <v>9.4499999999999993</v>
      </c>
      <c r="F610" s="19">
        <f>IF(ISBLANK('ICC GRID'!A587),"---",IF('ICC GRID'!C587=0,"",'ICC GRID'!C587))</f>
        <v>10</v>
      </c>
      <c r="G610" s="47"/>
      <c r="H610" s="48"/>
      <c r="I610" s="32" t="str">
        <f t="shared" si="22"/>
        <v/>
      </c>
      <c r="J610" s="33" t="str">
        <f>IF(ISBLANK('ICC GRID'!A587),"---",IF(G610="","",IF(G610&lt;'ICC GRID'!C587,L610,E610)))</f>
        <v/>
      </c>
      <c r="K610" s="33" t="str">
        <f t="shared" si="23"/>
        <v/>
      </c>
      <c r="L610" s="18">
        <f>IF(ISBLANK('ICC GRID'!A587),"---",IF('ICC GRID'!B587=0,"",'ICC GRID'!B587))</f>
        <v>16.55</v>
      </c>
    </row>
    <row r="611" spans="1:12" ht="15.75" x14ac:dyDescent="0.2">
      <c r="A611" s="28" t="str">
        <f>IF(ISBLANK('ICC GRID'!A588),"---",'ICC GRID'!F588)</f>
        <v>Magnolia macrophylla ssp. ashei</v>
      </c>
      <c r="B611" s="29"/>
      <c r="C611" s="30" t="str">
        <f>IF(ISBLANK('ICC GRID'!A588),"---",TRIM('ICC GRID'!A588))</f>
        <v>1-2' TRANSPLANT</v>
      </c>
      <c r="D611" s="31">
        <f>IF(ISBLANK('ICC GRID'!A588),"---",'ICC GRID'!E588)</f>
        <v>10</v>
      </c>
      <c r="E611" s="18">
        <f>IF(ISBLANK('ICC GRID'!A588),"---",IF('ICC GRID'!D588=0,"",'ICC GRID'!D588))</f>
        <v>8</v>
      </c>
      <c r="F611" s="19">
        <f>IF(ISBLANK('ICC GRID'!A588),"---",IF('ICC GRID'!C588=0,"",'ICC GRID'!C588))</f>
        <v>20</v>
      </c>
      <c r="G611" s="47"/>
      <c r="H611" s="48"/>
      <c r="I611" s="32" t="str">
        <f t="shared" si="22"/>
        <v/>
      </c>
      <c r="J611" s="33" t="str">
        <f>IF(ISBLANK('ICC GRID'!A588),"---",IF(G611="","",IF(G611&lt;'ICC GRID'!C588,L611,E611)))</f>
        <v/>
      </c>
      <c r="K611" s="33" t="str">
        <f t="shared" si="23"/>
        <v/>
      </c>
      <c r="L611" s="18">
        <f>IF(ISBLANK('ICC GRID'!A588),"---",IF('ICC GRID'!B588=0,"",'ICC GRID'!B588))</f>
        <v>14</v>
      </c>
    </row>
    <row r="612" spans="1:12" ht="15.75" x14ac:dyDescent="0.2">
      <c r="A612" s="28" t="str">
        <f>IF(ISBLANK('ICC GRID'!A589),"---",'ICC GRID'!F589)</f>
        <v>Magnolia macrophylla ssp. ashei</v>
      </c>
      <c r="B612" s="29"/>
      <c r="C612" s="30" t="str">
        <f>IF(ISBLANK('ICC GRID'!A589),"---",TRIM('ICC GRID'!A589))</f>
        <v>2-3' TRANSPLANT</v>
      </c>
      <c r="D612" s="31">
        <f>IF(ISBLANK('ICC GRID'!A589),"---",'ICC GRID'!E589)</f>
        <v>10</v>
      </c>
      <c r="E612" s="18">
        <f>IF(ISBLANK('ICC GRID'!A589),"---",IF('ICC GRID'!D589=0,"",'ICC GRID'!D589))</f>
        <v>8.75</v>
      </c>
      <c r="F612" s="19">
        <f>IF(ISBLANK('ICC GRID'!A589),"---",IF('ICC GRID'!C589=0,"",'ICC GRID'!C589))</f>
        <v>20</v>
      </c>
      <c r="G612" s="47"/>
      <c r="H612" s="48"/>
      <c r="I612" s="32" t="str">
        <f t="shared" si="22"/>
        <v/>
      </c>
      <c r="J612" s="33" t="str">
        <f>IF(ISBLANK('ICC GRID'!A589),"---",IF(G612="","",IF(G612&lt;'ICC GRID'!C589,L612,E612)))</f>
        <v/>
      </c>
      <c r="K612" s="33" t="str">
        <f t="shared" si="23"/>
        <v/>
      </c>
      <c r="L612" s="18">
        <f>IF(ISBLANK('ICC GRID'!A589),"---",IF('ICC GRID'!B589=0,"",'ICC GRID'!B589))</f>
        <v>15.35</v>
      </c>
    </row>
    <row r="613" spans="1:12" ht="15.75" x14ac:dyDescent="0.2">
      <c r="A613" s="28" t="str">
        <f>IF(ISBLANK('ICC GRID'!A590),"---",'ICC GRID'!F590)</f>
        <v>Magnolia pyramidata</v>
      </c>
      <c r="B613" s="29"/>
      <c r="C613" s="30" t="str">
        <f>IF(ISBLANK('ICC GRID'!A590),"---",TRIM('ICC GRID'!A590))</f>
        <v>#1 2-3'</v>
      </c>
      <c r="D613" s="31">
        <f>IF(ISBLANK('ICC GRID'!A590),"---",'ICC GRID'!E590)</f>
        <v>5</v>
      </c>
      <c r="E613" s="18">
        <f>IF(ISBLANK('ICC GRID'!A590),"---",IF('ICC GRID'!D590=0,"",'ICC GRID'!D590))</f>
        <v>9.4499999999999993</v>
      </c>
      <c r="F613" s="19">
        <f>IF(ISBLANK('ICC GRID'!A590),"---",IF('ICC GRID'!C590=0,"",'ICC GRID'!C590))</f>
        <v>10</v>
      </c>
      <c r="G613" s="47"/>
      <c r="H613" s="48"/>
      <c r="I613" s="32" t="str">
        <f t="shared" si="22"/>
        <v/>
      </c>
      <c r="J613" s="33" t="str">
        <f>IF(ISBLANK('ICC GRID'!A590),"---",IF(G613="","",IF(G613&lt;'ICC GRID'!C590,L613,E613)))</f>
        <v/>
      </c>
      <c r="K613" s="33" t="str">
        <f t="shared" si="23"/>
        <v/>
      </c>
      <c r="L613" s="18">
        <f>IF(ISBLANK('ICC GRID'!A590),"---",IF('ICC GRID'!B590=0,"",'ICC GRID'!B590))</f>
        <v>16.55</v>
      </c>
    </row>
    <row r="614" spans="1:12" ht="15.75" x14ac:dyDescent="0.2">
      <c r="A614" s="28" t="str">
        <f>IF(ISBLANK('ICC GRID'!A591),"---",'ICC GRID'!F591)</f>
        <v>Magnolia sieboldii</v>
      </c>
      <c r="B614" s="29"/>
      <c r="C614" s="30" t="str">
        <f>IF(ISBLANK('ICC GRID'!A591),"---",TRIM('ICC GRID'!A591))</f>
        <v>LP</v>
      </c>
      <c r="D614" s="31">
        <f>IF(ISBLANK('ICC GRID'!A591),"---",'ICC GRID'!E591)</f>
        <v>10</v>
      </c>
      <c r="E614" s="18">
        <f>IF(ISBLANK('ICC GRID'!A591),"---",IF('ICC GRID'!D591=0,"",'ICC GRID'!D591))</f>
        <v>2.9</v>
      </c>
      <c r="F614" s="19">
        <f>IF(ISBLANK('ICC GRID'!A591),"---",IF('ICC GRID'!C591=0,"",'ICC GRID'!C591))</f>
        <v>50</v>
      </c>
      <c r="G614" s="47"/>
      <c r="H614" s="48"/>
      <c r="I614" s="32" t="str">
        <f t="shared" si="22"/>
        <v/>
      </c>
      <c r="J614" s="33" t="str">
        <f>IF(ISBLANK('ICC GRID'!A591),"---",IF(G614="","",IF(G614&lt;'ICC GRID'!C591,L614,E614)))</f>
        <v/>
      </c>
      <c r="K614" s="33" t="str">
        <f t="shared" si="23"/>
        <v/>
      </c>
      <c r="L614" s="18">
        <f>IF(ISBLANK('ICC GRID'!A591),"---",IF('ICC GRID'!B591=0,"",'ICC GRID'!B591))</f>
        <v>5.0999999999999996</v>
      </c>
    </row>
    <row r="615" spans="1:12" ht="15.75" x14ac:dyDescent="0.2">
      <c r="A615" s="28" t="str">
        <f>IF(ISBLANK('ICC GRID'!A592),"---",'ICC GRID'!F592)</f>
        <v>Magnolia sieboldii ('Colossus' Seedling)</v>
      </c>
      <c r="B615" s="29"/>
      <c r="C615" s="30" t="str">
        <f>IF(ISBLANK('ICC GRID'!A592),"---",TRIM('ICC GRID'!A592))</f>
        <v>LP</v>
      </c>
      <c r="D615" s="31">
        <f>IF(ISBLANK('ICC GRID'!A592),"---",'ICC GRID'!E592)</f>
        <v>10</v>
      </c>
      <c r="E615" s="18">
        <f>IF(ISBLANK('ICC GRID'!A592),"---",IF('ICC GRID'!D592=0,"",'ICC GRID'!D592))</f>
        <v>3.9</v>
      </c>
      <c r="F615" s="19">
        <f>IF(ISBLANK('ICC GRID'!A592),"---",IF('ICC GRID'!C592=0,"",'ICC GRID'!C592))</f>
        <v>20</v>
      </c>
      <c r="G615" s="47"/>
      <c r="H615" s="48"/>
      <c r="I615" s="32" t="str">
        <f t="shared" si="22"/>
        <v/>
      </c>
      <c r="J615" s="33" t="str">
        <f>IF(ISBLANK('ICC GRID'!A592),"---",IF(G615="","",IF(G615&lt;'ICC GRID'!C592,L615,E615)))</f>
        <v/>
      </c>
      <c r="K615" s="33" t="str">
        <f t="shared" si="23"/>
        <v/>
      </c>
      <c r="L615" s="18">
        <f>IF(ISBLANK('ICC GRID'!A592),"---",IF('ICC GRID'!B592=0,"",'ICC GRID'!B592))</f>
        <v>6.85</v>
      </c>
    </row>
    <row r="616" spans="1:12" ht="15.75" x14ac:dyDescent="0.2">
      <c r="A616" s="28" t="str">
        <f>IF(ISBLANK('ICC GRID'!A593),"---",'ICC GRID'!F593)</f>
        <v>Magnolia stellata 'Waterlily'</v>
      </c>
      <c r="B616" s="29"/>
      <c r="C616" s="30" t="str">
        <f>IF(ISBLANK('ICC GRID'!A593),"---",TRIM('ICC GRID'!A593))</f>
        <v>MP RC</v>
      </c>
      <c r="D616" s="31">
        <f>IF(ISBLANK('ICC GRID'!A593),"---",'ICC GRID'!E593)</f>
        <v>25</v>
      </c>
      <c r="E616" s="18">
        <f>IF(ISBLANK('ICC GRID'!A593),"---",IF('ICC GRID'!D593=0,"",'ICC GRID'!D593))</f>
        <v>2.2000000000000002</v>
      </c>
      <c r="F616" s="19">
        <f>IF(ISBLANK('ICC GRID'!A593),"---",IF('ICC GRID'!C593=0,"",'ICC GRID'!C593))</f>
        <v>50</v>
      </c>
      <c r="G616" s="47"/>
      <c r="H616" s="48"/>
      <c r="I616" s="32" t="str">
        <f t="shared" si="22"/>
        <v/>
      </c>
      <c r="J616" s="33" t="str">
        <f>IF(ISBLANK('ICC GRID'!A593),"---",IF(G616="","",IF(G616&lt;'ICC GRID'!C593,L616,E616)))</f>
        <v/>
      </c>
      <c r="K616" s="33" t="str">
        <f t="shared" si="23"/>
        <v/>
      </c>
      <c r="L616" s="18">
        <f>IF(ISBLANK('ICC GRID'!A593),"---",IF('ICC GRID'!B593=0,"",'ICC GRID'!B593))</f>
        <v>3.85</v>
      </c>
    </row>
    <row r="617" spans="1:12" ht="15.75" x14ac:dyDescent="0.2">
      <c r="A617" s="28" t="str">
        <f>IF(ISBLANK('ICC GRID'!A594),"---",'ICC GRID'!F594)</f>
        <v>Magnolia stellata 'Waterlily'</v>
      </c>
      <c r="B617" s="29"/>
      <c r="C617" s="30" t="str">
        <f>IF(ISBLANK('ICC GRID'!A594),"---",TRIM('ICC GRID'!A594))</f>
        <v>LP RC</v>
      </c>
      <c r="D617" s="31">
        <f>IF(ISBLANK('ICC GRID'!A594),"---",'ICC GRID'!E594)</f>
        <v>10</v>
      </c>
      <c r="E617" s="18">
        <f>IF(ISBLANK('ICC GRID'!A594),"---",IF('ICC GRID'!D594=0,"",'ICC GRID'!D594))</f>
        <v>3.4</v>
      </c>
      <c r="F617" s="19">
        <f>IF(ISBLANK('ICC GRID'!A594),"---",IF('ICC GRID'!C594=0,"",'ICC GRID'!C594))</f>
        <v>50</v>
      </c>
      <c r="G617" s="47"/>
      <c r="H617" s="48"/>
      <c r="I617" s="32" t="str">
        <f t="shared" si="22"/>
        <v/>
      </c>
      <c r="J617" s="33" t="str">
        <f>IF(ISBLANK('ICC GRID'!A594),"---",IF(G617="","",IF(G617&lt;'ICC GRID'!C594,L617,E617)))</f>
        <v/>
      </c>
      <c r="K617" s="33" t="str">
        <f t="shared" si="23"/>
        <v/>
      </c>
      <c r="L617" s="18">
        <f>IF(ISBLANK('ICC GRID'!A594),"---",IF('ICC GRID'!B594=0,"",'ICC GRID'!B594))</f>
        <v>5.95</v>
      </c>
    </row>
    <row r="618" spans="1:12" ht="15.75" x14ac:dyDescent="0.2">
      <c r="A618" s="28" t="str">
        <f>IF(ISBLANK('ICC GRID'!A595),"---",'ICC GRID'!F595)</f>
        <v>Magnolia virginiana</v>
      </c>
      <c r="B618" s="29"/>
      <c r="C618" s="30" t="str">
        <f>IF(ISBLANK('ICC GRID'!A595),"---",TRIM('ICC GRID'!A595))</f>
        <v>LP</v>
      </c>
      <c r="D618" s="31">
        <f>IF(ISBLANK('ICC GRID'!A595),"---",'ICC GRID'!E595)</f>
        <v>10</v>
      </c>
      <c r="E618" s="18">
        <f>IF(ISBLANK('ICC GRID'!A595),"---",IF('ICC GRID'!D595=0,"",'ICC GRID'!D595))</f>
        <v>2.9</v>
      </c>
      <c r="F618" s="19">
        <f>IF(ISBLANK('ICC GRID'!A595),"---",IF('ICC GRID'!C595=0,"",'ICC GRID'!C595))</f>
        <v>50</v>
      </c>
      <c r="G618" s="47"/>
      <c r="H618" s="48"/>
      <c r="I618" s="32" t="str">
        <f t="shared" si="22"/>
        <v/>
      </c>
      <c r="J618" s="33" t="str">
        <f>IF(ISBLANK('ICC GRID'!A595),"---",IF(G618="","",IF(G618&lt;'ICC GRID'!C595,L618,E618)))</f>
        <v/>
      </c>
      <c r="K618" s="33" t="str">
        <f t="shared" si="23"/>
        <v/>
      </c>
      <c r="L618" s="18">
        <f>IF(ISBLANK('ICC GRID'!A595),"---",IF('ICC GRID'!B595=0,"",'ICC GRID'!B595))</f>
        <v>5.0999999999999996</v>
      </c>
    </row>
    <row r="619" spans="1:12" ht="15.75" x14ac:dyDescent="0.2">
      <c r="A619" s="28" t="str">
        <f>IF(ISBLANK('ICC GRID'!A596),"---",'ICC GRID'!F596)</f>
        <v>Magnolia x loebneri 'Leonard Messel'</v>
      </c>
      <c r="B619" s="29"/>
      <c r="C619" s="30" t="str">
        <f>IF(ISBLANK('ICC GRID'!A596),"---",TRIM('ICC GRID'!A596))</f>
        <v>LP RC</v>
      </c>
      <c r="D619" s="31">
        <f>IF(ISBLANK('ICC GRID'!A596),"---",'ICC GRID'!E596)</f>
        <v>10</v>
      </c>
      <c r="E619" s="18">
        <f>IF(ISBLANK('ICC GRID'!A596),"---",IF('ICC GRID'!D596=0,"",'ICC GRID'!D596))</f>
        <v>3.4</v>
      </c>
      <c r="F619" s="19">
        <f>IF(ISBLANK('ICC GRID'!A596),"---",IF('ICC GRID'!C596=0,"",'ICC GRID'!C596))</f>
        <v>50</v>
      </c>
      <c r="G619" s="47"/>
      <c r="H619" s="48"/>
      <c r="I619" s="32" t="str">
        <f t="shared" si="22"/>
        <v/>
      </c>
      <c r="J619" s="33" t="str">
        <f>IF(ISBLANK('ICC GRID'!A596),"---",IF(G619="","",IF(G619&lt;'ICC GRID'!C596,L619,E619)))</f>
        <v/>
      </c>
      <c r="K619" s="33" t="str">
        <f t="shared" si="23"/>
        <v/>
      </c>
      <c r="L619" s="18">
        <f>IF(ISBLANK('ICC GRID'!A596),"---",IF('ICC GRID'!B596=0,"",'ICC GRID'!B596))</f>
        <v>5.95</v>
      </c>
    </row>
    <row r="620" spans="1:12" ht="15.75" x14ac:dyDescent="0.2">
      <c r="A620" s="28" t="str">
        <f>IF(ISBLANK('ICC GRID'!A597),"---",'ICC GRID'!F597)</f>
        <v>Magnolia x loebneri 'White Rose' - PERFECT FLOWERS</v>
      </c>
      <c r="B620" s="29"/>
      <c r="C620" s="30" t="str">
        <f>IF(ISBLANK('ICC GRID'!A597),"---",TRIM('ICC GRID'!A597))</f>
        <v>#1 2-3'</v>
      </c>
      <c r="D620" s="31">
        <f>IF(ISBLANK('ICC GRID'!A597),"---",'ICC GRID'!E597)</f>
        <v>5</v>
      </c>
      <c r="E620" s="18">
        <f>IF(ISBLANK('ICC GRID'!A597),"---",IF('ICC GRID'!D597=0,"",'ICC GRID'!D597))</f>
        <v>14.35</v>
      </c>
      <c r="F620" s="19">
        <f>IF(ISBLANK('ICC GRID'!A597),"---",IF('ICC GRID'!C597=0,"",'ICC GRID'!C597))</f>
        <v>10</v>
      </c>
      <c r="G620" s="47"/>
      <c r="H620" s="48"/>
      <c r="I620" s="32" t="str">
        <f t="shared" si="22"/>
        <v/>
      </c>
      <c r="J620" s="33" t="str">
        <f>IF(ISBLANK('ICC GRID'!A597),"---",IF(G620="","",IF(G620&lt;'ICC GRID'!C597,L620,E620)))</f>
        <v/>
      </c>
      <c r="K620" s="33" t="str">
        <f t="shared" si="23"/>
        <v/>
      </c>
      <c r="L620" s="18">
        <f>IF(ISBLANK('ICC GRID'!A597),"---",IF('ICC GRID'!B597=0,"",'ICC GRID'!B597))</f>
        <v>25.15</v>
      </c>
    </row>
    <row r="621" spans="1:12" ht="15.75" x14ac:dyDescent="0.2">
      <c r="A621" s="28" t="str">
        <f>IF(ISBLANK('ICC GRID'!A598),"---",'ICC GRID'!F598)</f>
        <v>Magnolia x loebneri 'White Rose' - PERFECT FLOWERS</v>
      </c>
      <c r="B621" s="29"/>
      <c r="C621" s="30" t="str">
        <f>IF(ISBLANK('ICC GRID'!A598),"---",TRIM('ICC GRID'!A598))</f>
        <v>#1 3-4'</v>
      </c>
      <c r="D621" s="31">
        <f>IF(ISBLANK('ICC GRID'!A598),"---",'ICC GRID'!E598)</f>
        <v>5</v>
      </c>
      <c r="E621" s="18">
        <f>IF(ISBLANK('ICC GRID'!A598),"---",IF('ICC GRID'!D598=0,"",'ICC GRID'!D598))</f>
        <v>16.55</v>
      </c>
      <c r="F621" s="19">
        <f>IF(ISBLANK('ICC GRID'!A598),"---",IF('ICC GRID'!C598=0,"",'ICC GRID'!C598))</f>
        <v>10</v>
      </c>
      <c r="G621" s="47"/>
      <c r="H621" s="48"/>
      <c r="I621" s="32" t="str">
        <f t="shared" si="22"/>
        <v/>
      </c>
      <c r="J621" s="33" t="str">
        <f>IF(ISBLANK('ICC GRID'!A598),"---",IF(G621="","",IF(G621&lt;'ICC GRID'!C598,L621,E621)))</f>
        <v/>
      </c>
      <c r="K621" s="33" t="str">
        <f t="shared" si="23"/>
        <v/>
      </c>
      <c r="L621" s="18">
        <f>IF(ISBLANK('ICC GRID'!A598),"---",IF('ICC GRID'!B598=0,"",'ICC GRID'!B598))</f>
        <v>29</v>
      </c>
    </row>
    <row r="622" spans="1:12" ht="15.75" x14ac:dyDescent="0.2">
      <c r="A622" s="28" t="str">
        <f>IF(ISBLANK('ICC GRID'!A599),"---",'ICC GRID'!F599)</f>
        <v>Magnolia x loebneri 'White Rose' - PERFECT FLOWERS</v>
      </c>
      <c r="B622" s="29"/>
      <c r="C622" s="30" t="str">
        <f>IF(ISBLANK('ICC GRID'!A599),"---",TRIM('ICC GRID'!A599))</f>
        <v>#1 4-5'</v>
      </c>
      <c r="D622" s="31">
        <f>IF(ISBLANK('ICC GRID'!A599),"---",'ICC GRID'!E599)</f>
        <v>5</v>
      </c>
      <c r="E622" s="18">
        <f>IF(ISBLANK('ICC GRID'!A599),"---",IF('ICC GRID'!D599=0,"",'ICC GRID'!D599))</f>
        <v>18.75</v>
      </c>
      <c r="F622" s="19">
        <f>IF(ISBLANK('ICC GRID'!A599),"---",IF('ICC GRID'!C599=0,"",'ICC GRID'!C599))</f>
        <v>10</v>
      </c>
      <c r="G622" s="47"/>
      <c r="H622" s="48"/>
      <c r="I622" s="32" t="str">
        <f t="shared" si="22"/>
        <v/>
      </c>
      <c r="J622" s="33" t="str">
        <f>IF(ISBLANK('ICC GRID'!A599),"---",IF(G622="","",IF(G622&lt;'ICC GRID'!C599,L622,E622)))</f>
        <v/>
      </c>
      <c r="K622" s="33" t="str">
        <f t="shared" si="23"/>
        <v/>
      </c>
      <c r="L622" s="18">
        <f>IF(ISBLANK('ICC GRID'!A599),"---",IF('ICC GRID'!B599=0,"",'ICC GRID'!B599))</f>
        <v>32.85</v>
      </c>
    </row>
    <row r="623" spans="1:12" ht="15.75" x14ac:dyDescent="0.2">
      <c r="A623" s="28" t="str">
        <f>IF(ISBLANK('ICC GRID'!A600),"---",'ICC GRID'!F600)</f>
        <v>Magnolia x loebneri 'White Stardust'</v>
      </c>
      <c r="B623" s="29"/>
      <c r="C623" s="30" t="str">
        <f>IF(ISBLANK('ICC GRID'!A600),"---",TRIM('ICC GRID'!A600))</f>
        <v>2 YR TR</v>
      </c>
      <c r="D623" s="31">
        <f>IF(ISBLANK('ICC GRID'!A600),"---",'ICC GRID'!E600)</f>
        <v>10</v>
      </c>
      <c r="E623" s="18">
        <f>IF(ISBLANK('ICC GRID'!A600),"---",IF('ICC GRID'!D600=0,"",'ICC GRID'!D600))</f>
        <v>4.5999999999999996</v>
      </c>
      <c r="F623" s="19">
        <f>IF(ISBLANK('ICC GRID'!A600),"---",IF('ICC GRID'!C600=0,"",'ICC GRID'!C600))</f>
        <v>20</v>
      </c>
      <c r="G623" s="47"/>
      <c r="H623" s="48"/>
      <c r="I623" s="32" t="str">
        <f t="shared" si="22"/>
        <v/>
      </c>
      <c r="J623" s="33" t="str">
        <f>IF(ISBLANK('ICC GRID'!A600),"---",IF(G623="","",IF(G623&lt;'ICC GRID'!C600,L623,E623)))</f>
        <v/>
      </c>
      <c r="K623" s="33" t="str">
        <f t="shared" si="23"/>
        <v/>
      </c>
      <c r="L623" s="18">
        <f>IF(ISBLANK('ICC GRID'!A600),"---",IF('ICC GRID'!B600=0,"",'ICC GRID'!B600))</f>
        <v>6.7</v>
      </c>
    </row>
    <row r="624" spans="1:12" ht="15.75" x14ac:dyDescent="0.2">
      <c r="A624" s="28" t="str">
        <f>IF(ISBLANK('ICC GRID'!A601),"---",'ICC GRID'!F601)</f>
        <v>Magnolia x soulangiana</v>
      </c>
      <c r="B624" s="29"/>
      <c r="C624" s="30" t="str">
        <f>IF(ISBLANK('ICC GRID'!A601),"---",TRIM('ICC GRID'!A601))</f>
        <v>3-4' TR</v>
      </c>
      <c r="D624" s="31">
        <f>IF(ISBLANK('ICC GRID'!A601),"---",'ICC GRID'!E601)</f>
        <v>5</v>
      </c>
      <c r="E624" s="18">
        <f>IF(ISBLANK('ICC GRID'!A601),"---",IF('ICC GRID'!D601=0,"",'ICC GRID'!D601))</f>
        <v>4.55</v>
      </c>
      <c r="F624" s="19">
        <f>IF(ISBLANK('ICC GRID'!A601),"---",IF('ICC GRID'!C601=0,"",'ICC GRID'!C601))</f>
        <v>20</v>
      </c>
      <c r="G624" s="47"/>
      <c r="H624" s="48"/>
      <c r="I624" s="32" t="str">
        <f t="shared" si="22"/>
        <v/>
      </c>
      <c r="J624" s="33" t="str">
        <f>IF(ISBLANK('ICC GRID'!A601),"---",IF(G624="","",IF(G624&lt;'ICC GRID'!C601,L624,E624)))</f>
        <v/>
      </c>
      <c r="K624" s="33" t="str">
        <f t="shared" si="23"/>
        <v/>
      </c>
      <c r="L624" s="18">
        <f>IF(ISBLANK('ICC GRID'!A601),"---",IF('ICC GRID'!B601=0,"",'ICC GRID'!B601))</f>
        <v>8</v>
      </c>
    </row>
    <row r="625" spans="1:12" ht="15.75" x14ac:dyDescent="0.2">
      <c r="A625" s="28" t="str">
        <f>IF(ISBLANK('ICC GRID'!A602),"---",'ICC GRID'!F602)</f>
        <v>Mahonia aquifolium</v>
      </c>
      <c r="B625" s="29"/>
      <c r="C625" s="30" t="str">
        <f>IF(ISBLANK('ICC GRID'!A602),"---",TRIM('ICC GRID'!A602))</f>
        <v>MP</v>
      </c>
      <c r="D625" s="31">
        <f>IF(ISBLANK('ICC GRID'!A602),"---",'ICC GRID'!E602)</f>
        <v>25</v>
      </c>
      <c r="E625" s="18">
        <f>IF(ISBLANK('ICC GRID'!A602),"---",IF('ICC GRID'!D602=0,"",'ICC GRID'!D602))</f>
        <v>0.85</v>
      </c>
      <c r="F625" s="19">
        <f>IF(ISBLANK('ICC GRID'!A602),"---",IF('ICC GRID'!C602=0,"",'ICC GRID'!C602))</f>
        <v>50</v>
      </c>
      <c r="G625" s="47"/>
      <c r="H625" s="48"/>
      <c r="I625" s="32" t="str">
        <f t="shared" si="22"/>
        <v/>
      </c>
      <c r="J625" s="33" t="str">
        <f>IF(ISBLANK('ICC GRID'!A602),"---",IF(G625="","",IF(G625&lt;'ICC GRID'!C602,L625,E625)))</f>
        <v/>
      </c>
      <c r="K625" s="33" t="str">
        <f t="shared" si="23"/>
        <v/>
      </c>
      <c r="L625" s="18">
        <f>IF(ISBLANK('ICC GRID'!A602),"---",IF('ICC GRID'!B602=0,"",'ICC GRID'!B602))</f>
        <v>1.5</v>
      </c>
    </row>
    <row r="626" spans="1:12" ht="15.75" x14ac:dyDescent="0.2">
      <c r="A626" s="28" t="str">
        <f>IF(ISBLANK('ICC GRID'!A603),"---",'ICC GRID'!F603)</f>
        <v>Mahonia gracilipes - PINK FLOWERS</v>
      </c>
      <c r="B626" s="29"/>
      <c r="C626" s="30" t="str">
        <f>IF(ISBLANK('ICC GRID'!A603),"---",TRIM('ICC GRID'!A603))</f>
        <v>MP</v>
      </c>
      <c r="D626" s="31">
        <f>IF(ISBLANK('ICC GRID'!A603),"---",'ICC GRID'!E603)</f>
        <v>25</v>
      </c>
      <c r="E626" s="18">
        <f>IF(ISBLANK('ICC GRID'!A603),"---",IF('ICC GRID'!D603=0,"",'ICC GRID'!D603))</f>
        <v>2.9</v>
      </c>
      <c r="F626" s="19">
        <f>IF(ISBLANK('ICC GRID'!A603),"---",IF('ICC GRID'!C603=0,"",'ICC GRID'!C603))</f>
        <v>50</v>
      </c>
      <c r="G626" s="47"/>
      <c r="H626" s="48"/>
      <c r="I626" s="32" t="str">
        <f t="shared" si="22"/>
        <v/>
      </c>
      <c r="J626" s="33" t="str">
        <f>IF(ISBLANK('ICC GRID'!A603),"---",IF(G626="","",IF(G626&lt;'ICC GRID'!C603,L626,E626)))</f>
        <v/>
      </c>
      <c r="K626" s="33" t="str">
        <f t="shared" si="23"/>
        <v/>
      </c>
      <c r="L626" s="18">
        <f>IF(ISBLANK('ICC GRID'!A603),"---",IF('ICC GRID'!B603=0,"",'ICC GRID'!B603))</f>
        <v>5.0999999999999996</v>
      </c>
    </row>
    <row r="627" spans="1:12" ht="15.75" x14ac:dyDescent="0.2">
      <c r="A627" s="28" t="str">
        <f>IF(ISBLANK('ICC GRID'!A604),"---",'ICC GRID'!F604)</f>
        <v>Mahonia gracilipes - PINK FLOWERS</v>
      </c>
      <c r="B627" s="29"/>
      <c r="C627" s="30" t="str">
        <f>IF(ISBLANK('ICC GRID'!A604),"---",TRIM('ICC GRID'!A604))</f>
        <v>LP</v>
      </c>
      <c r="D627" s="31">
        <f>IF(ISBLANK('ICC GRID'!A604),"---",'ICC GRID'!E604)</f>
        <v>10</v>
      </c>
      <c r="E627" s="18">
        <f>IF(ISBLANK('ICC GRID'!A604),"---",IF('ICC GRID'!D604=0,"",'ICC GRID'!D604))</f>
        <v>4.5</v>
      </c>
      <c r="F627" s="19">
        <f>IF(ISBLANK('ICC GRID'!A604),"---",IF('ICC GRID'!C604=0,"",'ICC GRID'!C604))</f>
        <v>20</v>
      </c>
      <c r="G627" s="47"/>
      <c r="H627" s="48"/>
      <c r="I627" s="32" t="str">
        <f t="shared" si="22"/>
        <v/>
      </c>
      <c r="J627" s="33" t="str">
        <f>IF(ISBLANK('ICC GRID'!A604),"---",IF(G627="","",IF(G627&lt;'ICC GRID'!C604,L627,E627)))</f>
        <v/>
      </c>
      <c r="K627" s="33" t="str">
        <f t="shared" si="23"/>
        <v/>
      </c>
      <c r="L627" s="18">
        <f>IF(ISBLANK('ICC GRID'!A604),"---",IF('ICC GRID'!B604=0,"",'ICC GRID'!B604))</f>
        <v>7.9</v>
      </c>
    </row>
    <row r="628" spans="1:12" ht="15.75" x14ac:dyDescent="0.2">
      <c r="A628" s="28" t="str">
        <f>IF(ISBLANK('ICC GRID'!A605),"---",'ICC GRID'!F605)</f>
        <v>Mahonia nervosa</v>
      </c>
      <c r="B628" s="29"/>
      <c r="C628" s="30" t="str">
        <f>IF(ISBLANK('ICC GRID'!A605),"---",TRIM('ICC GRID'!A605))</f>
        <v>MP</v>
      </c>
      <c r="D628" s="31">
        <f>IF(ISBLANK('ICC GRID'!A605),"---",'ICC GRID'!E605)</f>
        <v>25</v>
      </c>
      <c r="E628" s="18">
        <f>IF(ISBLANK('ICC GRID'!A605),"---",IF('ICC GRID'!D605=0,"",'ICC GRID'!D605))</f>
        <v>1.1499999999999999</v>
      </c>
      <c r="F628" s="19">
        <f>IF(ISBLANK('ICC GRID'!A605),"---",IF('ICC GRID'!C605=0,"",'ICC GRID'!C605))</f>
        <v>50</v>
      </c>
      <c r="G628" s="47"/>
      <c r="H628" s="48"/>
      <c r="I628" s="32" t="str">
        <f t="shared" si="22"/>
        <v/>
      </c>
      <c r="J628" s="33" t="str">
        <f>IF(ISBLANK('ICC GRID'!A605),"---",IF(G628="","",IF(G628&lt;'ICC GRID'!C605,L628,E628)))</f>
        <v/>
      </c>
      <c r="K628" s="33" t="str">
        <f t="shared" si="23"/>
        <v/>
      </c>
      <c r="L628" s="18">
        <f>IF(ISBLANK('ICC GRID'!A605),"---",IF('ICC GRID'!B605=0,"",'ICC GRID'!B605))</f>
        <v>2.0499999999999998</v>
      </c>
    </row>
    <row r="629" spans="1:12" ht="15.75" x14ac:dyDescent="0.2">
      <c r="A629" s="28" t="str">
        <f>IF(ISBLANK('ICC GRID'!A606),"---",'ICC GRID'!F606)</f>
        <v>Mahonia x media 'Buckland'</v>
      </c>
      <c r="B629" s="29"/>
      <c r="C629" s="30" t="str">
        <f>IF(ISBLANK('ICC GRID'!A606),"---",TRIM('ICC GRID'!A606))</f>
        <v>#1</v>
      </c>
      <c r="D629" s="31">
        <f>IF(ISBLANK('ICC GRID'!A606),"---",'ICC GRID'!E606)</f>
        <v>5</v>
      </c>
      <c r="E629" s="18">
        <f>IF(ISBLANK('ICC GRID'!A606),"---",IF('ICC GRID'!D606=0,"",'ICC GRID'!D606))</f>
        <v>5.25</v>
      </c>
      <c r="F629" s="19">
        <f>IF(ISBLANK('ICC GRID'!A606),"---",IF('ICC GRID'!C606=0,"",'ICC GRID'!C606))</f>
        <v>10</v>
      </c>
      <c r="G629" s="47"/>
      <c r="H629" s="48"/>
      <c r="I629" s="32" t="str">
        <f t="shared" si="22"/>
        <v/>
      </c>
      <c r="J629" s="33" t="str">
        <f>IF(ISBLANK('ICC GRID'!A606),"---",IF(G629="","",IF(G629&lt;'ICC GRID'!C606,L629,E629)))</f>
        <v/>
      </c>
      <c r="K629" s="33" t="str">
        <f t="shared" si="23"/>
        <v/>
      </c>
      <c r="L629" s="18">
        <f>IF(ISBLANK('ICC GRID'!A606),"---",IF('ICC GRID'!B606=0,"",'ICC GRID'!B606))</f>
        <v>9.1999999999999993</v>
      </c>
    </row>
    <row r="630" spans="1:12" ht="15.75" x14ac:dyDescent="0.2">
      <c r="A630" s="28" t="str">
        <f>IF(ISBLANK('ICC GRID'!A607),"---",'ICC GRID'!F607)</f>
        <v>Mahonia x media 'Charity'</v>
      </c>
      <c r="B630" s="29"/>
      <c r="C630" s="30" t="str">
        <f>IF(ISBLANK('ICC GRID'!A607),"---",TRIM('ICC GRID'!A607))</f>
        <v>#1</v>
      </c>
      <c r="D630" s="31">
        <f>IF(ISBLANK('ICC GRID'!A607),"---",'ICC GRID'!E607)</f>
        <v>5</v>
      </c>
      <c r="E630" s="18">
        <f>IF(ISBLANK('ICC GRID'!A607),"---",IF('ICC GRID'!D607=0,"",'ICC GRID'!D607))</f>
        <v>5.25</v>
      </c>
      <c r="F630" s="19">
        <f>IF(ISBLANK('ICC GRID'!A607),"---",IF('ICC GRID'!C607=0,"",'ICC GRID'!C607))</f>
        <v>10</v>
      </c>
      <c r="G630" s="47"/>
      <c r="H630" s="48"/>
      <c r="I630" s="32" t="str">
        <f t="shared" si="22"/>
        <v/>
      </c>
      <c r="J630" s="33" t="str">
        <f>IF(ISBLANK('ICC GRID'!A607),"---",IF(G630="","",IF(G630&lt;'ICC GRID'!C607,L630,E630)))</f>
        <v/>
      </c>
      <c r="K630" s="33" t="str">
        <f t="shared" si="23"/>
        <v/>
      </c>
      <c r="L630" s="18">
        <f>IF(ISBLANK('ICC GRID'!A607),"---",IF('ICC GRID'!B607=0,"",'ICC GRID'!B607))</f>
        <v>9.1999999999999993</v>
      </c>
    </row>
    <row r="631" spans="1:12" ht="15.75" x14ac:dyDescent="0.2">
      <c r="A631" s="28" t="str">
        <f>IF(ISBLANK('ICC GRID'!A608),"---",'ICC GRID'!F608)</f>
        <v>Mahonia x media 'Underway'</v>
      </c>
      <c r="B631" s="29"/>
      <c r="C631" s="30" t="str">
        <f>IF(ISBLANK('ICC GRID'!A608),"---",TRIM('ICC GRID'!A608))</f>
        <v>#1</v>
      </c>
      <c r="D631" s="31">
        <f>IF(ISBLANK('ICC GRID'!A608),"---",'ICC GRID'!E608)</f>
        <v>5</v>
      </c>
      <c r="E631" s="18">
        <f>IF(ISBLANK('ICC GRID'!A608),"---",IF('ICC GRID'!D608=0,"",'ICC GRID'!D608))</f>
        <v>5.25</v>
      </c>
      <c r="F631" s="19">
        <f>IF(ISBLANK('ICC GRID'!A608),"---",IF('ICC GRID'!C608=0,"",'ICC GRID'!C608))</f>
        <v>10</v>
      </c>
      <c r="G631" s="47"/>
      <c r="H631" s="48"/>
      <c r="I631" s="32" t="str">
        <f t="shared" si="22"/>
        <v/>
      </c>
      <c r="J631" s="33" t="str">
        <f>IF(ISBLANK('ICC GRID'!A608),"---",IF(G631="","",IF(G631&lt;'ICC GRID'!C608,L631,E631)))</f>
        <v/>
      </c>
      <c r="K631" s="33" t="str">
        <f t="shared" si="23"/>
        <v/>
      </c>
      <c r="L631" s="18">
        <f>IF(ISBLANK('ICC GRID'!A608),"---",IF('ICC GRID'!B608=0,"",'ICC GRID'!B608))</f>
        <v>9.1999999999999993</v>
      </c>
    </row>
    <row r="632" spans="1:12" ht="15.75" x14ac:dyDescent="0.2">
      <c r="A632" s="28" t="str">
        <f>IF(ISBLANK('ICC GRID'!A609),"---",'ICC GRID'!F609)</f>
        <v>Malus Golden Sentinel PBR 1145 - APPLES FOR PATIOS</v>
      </c>
      <c r="B632" s="29"/>
      <c r="C632" s="30" t="str">
        <f>IF(ISBLANK('ICC GRID'!A609),"---",TRIM('ICC GRID'!A609))</f>
        <v>3-4'</v>
      </c>
      <c r="D632" s="31">
        <f>IF(ISBLANK('ICC GRID'!A609),"---",'ICC GRID'!E609)</f>
        <v>5</v>
      </c>
      <c r="E632" s="18">
        <f>IF(ISBLANK('ICC GRID'!A609),"---",IF('ICC GRID'!D609=0,"",'ICC GRID'!D609))</f>
        <v>10</v>
      </c>
      <c r="F632" s="19">
        <f>IF(ISBLANK('ICC GRID'!A609),"---",IF('ICC GRID'!C609=0,"",'ICC GRID'!C609))</f>
        <v>10</v>
      </c>
      <c r="G632" s="47"/>
      <c r="H632" s="48"/>
      <c r="I632" s="32" t="str">
        <f t="shared" si="22"/>
        <v/>
      </c>
      <c r="J632" s="33" t="str">
        <f>IF(ISBLANK('ICC GRID'!A609),"---",IF(G632="","",IF(G632&lt;'ICC GRID'!C609,L632,E632)))</f>
        <v/>
      </c>
      <c r="K632" s="33" t="str">
        <f t="shared" si="23"/>
        <v/>
      </c>
      <c r="L632" s="18">
        <f>IF(ISBLANK('ICC GRID'!A609),"---",IF('ICC GRID'!B609=0,"",'ICC GRID'!B609))</f>
        <v>16.399999999999999</v>
      </c>
    </row>
    <row r="633" spans="1:12" ht="15.75" x14ac:dyDescent="0.2">
      <c r="A633" s="28" t="str">
        <f>IF(ISBLANK('ICC GRID'!A610),"---",'ICC GRID'!F610)</f>
        <v>Malus Golden Sentinel PBR 1145 - APPLES FOR PATIOS</v>
      </c>
      <c r="B633" s="29"/>
      <c r="C633" s="30" t="str">
        <f>IF(ISBLANK('ICC GRID'!A610),"---",TRIM('ICC GRID'!A610))</f>
        <v>4-5'</v>
      </c>
      <c r="D633" s="31">
        <f>IF(ISBLANK('ICC GRID'!A610),"---",'ICC GRID'!E610)</f>
        <v>5</v>
      </c>
      <c r="E633" s="18">
        <f>IF(ISBLANK('ICC GRID'!A610),"---",IF('ICC GRID'!D610=0,"",'ICC GRID'!D610))</f>
        <v>13</v>
      </c>
      <c r="F633" s="19">
        <f>IF(ISBLANK('ICC GRID'!A610),"---",IF('ICC GRID'!C610=0,"",'ICC GRID'!C610))</f>
        <v>10</v>
      </c>
      <c r="G633" s="47"/>
      <c r="H633" s="48"/>
      <c r="I633" s="32" t="str">
        <f t="shared" si="22"/>
        <v/>
      </c>
      <c r="J633" s="33" t="str">
        <f>IF(ISBLANK('ICC GRID'!A610),"---",IF(G633="","",IF(G633&lt;'ICC GRID'!C610,L633,E633)))</f>
        <v/>
      </c>
      <c r="K633" s="33" t="str">
        <f t="shared" si="23"/>
        <v/>
      </c>
      <c r="L633" s="18">
        <f>IF(ISBLANK('ICC GRID'!A610),"---",IF('ICC GRID'!B610=0,"",'ICC GRID'!B610))</f>
        <v>21.65</v>
      </c>
    </row>
    <row r="634" spans="1:12" ht="15.75" x14ac:dyDescent="0.2">
      <c r="A634" s="28" t="str">
        <f>IF(ISBLANK('ICC GRID'!A611),"---",'ICC GRID'!F611)</f>
        <v>Malus Scarlet Sentinel PBR 1144 - APPLES FOR PATIOS</v>
      </c>
      <c r="B634" s="29"/>
      <c r="C634" s="30" t="str">
        <f>IF(ISBLANK('ICC GRID'!A611),"---",TRIM('ICC GRID'!A611))</f>
        <v>2-3'</v>
      </c>
      <c r="D634" s="31">
        <f>IF(ISBLANK('ICC GRID'!A611),"---",'ICC GRID'!E611)</f>
        <v>5</v>
      </c>
      <c r="E634" s="18">
        <f>IF(ISBLANK('ICC GRID'!A611),"---",IF('ICC GRID'!D611=0,"",'ICC GRID'!D611))</f>
        <v>8.75</v>
      </c>
      <c r="F634" s="19">
        <f>IF(ISBLANK('ICC GRID'!A611),"---",IF('ICC GRID'!C611=0,"",'ICC GRID'!C611))</f>
        <v>10</v>
      </c>
      <c r="G634" s="47"/>
      <c r="H634" s="48"/>
      <c r="I634" s="32" t="str">
        <f t="shared" si="22"/>
        <v/>
      </c>
      <c r="J634" s="33" t="str">
        <f>IF(ISBLANK('ICC GRID'!A611),"---",IF(G634="","",IF(G634&lt;'ICC GRID'!C611,L634,E634)))</f>
        <v/>
      </c>
      <c r="K634" s="33" t="str">
        <f t="shared" si="23"/>
        <v/>
      </c>
      <c r="L634" s="18">
        <f>IF(ISBLANK('ICC GRID'!A611),"---",IF('ICC GRID'!B611=0,"",'ICC GRID'!B611))</f>
        <v>14.2</v>
      </c>
    </row>
    <row r="635" spans="1:12" ht="15.75" x14ac:dyDescent="0.2">
      <c r="A635" s="28" t="str">
        <f>IF(ISBLANK('ICC GRID'!A612),"---",'ICC GRID'!F612)</f>
        <v>Malus Scarlet Sentinel PBR 1144 - APPLES FOR PATIOS</v>
      </c>
      <c r="B635" s="29"/>
      <c r="C635" s="30" t="str">
        <f>IF(ISBLANK('ICC GRID'!A612),"---",TRIM('ICC GRID'!A612))</f>
        <v>3-4'</v>
      </c>
      <c r="D635" s="31">
        <f>IF(ISBLANK('ICC GRID'!A612),"---",'ICC GRID'!E612)</f>
        <v>5</v>
      </c>
      <c r="E635" s="18">
        <f>IF(ISBLANK('ICC GRID'!A612),"---",IF('ICC GRID'!D612=0,"",'ICC GRID'!D612))</f>
        <v>10</v>
      </c>
      <c r="F635" s="19">
        <f>IF(ISBLANK('ICC GRID'!A612),"---",IF('ICC GRID'!C612=0,"",'ICC GRID'!C612))</f>
        <v>10</v>
      </c>
      <c r="G635" s="47"/>
      <c r="H635" s="48"/>
      <c r="I635" s="32" t="str">
        <f t="shared" si="22"/>
        <v/>
      </c>
      <c r="J635" s="33" t="str">
        <f>IF(ISBLANK('ICC GRID'!A612),"---",IF(G635="","",IF(G635&lt;'ICC GRID'!C612,L635,E635)))</f>
        <v/>
      </c>
      <c r="K635" s="33" t="str">
        <f t="shared" si="23"/>
        <v/>
      </c>
      <c r="L635" s="18">
        <f>IF(ISBLANK('ICC GRID'!A612),"---",IF('ICC GRID'!B612=0,"",'ICC GRID'!B612))</f>
        <v>16.399999999999999</v>
      </c>
    </row>
    <row r="636" spans="1:12" ht="15.75" x14ac:dyDescent="0.2">
      <c r="A636" s="28" t="str">
        <f>IF(ISBLANK('ICC GRID'!A613),"---",'ICC GRID'!F613)</f>
        <v>Malus Scarlet Sentinel PBR 1144 - APPLES FOR PATIOS</v>
      </c>
      <c r="B636" s="29"/>
      <c r="C636" s="30" t="str">
        <f>IF(ISBLANK('ICC GRID'!A613),"---",TRIM('ICC GRID'!A613))</f>
        <v>4-5'</v>
      </c>
      <c r="D636" s="31">
        <f>IF(ISBLANK('ICC GRID'!A613),"---",'ICC GRID'!E613)</f>
        <v>5</v>
      </c>
      <c r="E636" s="18">
        <f>IF(ISBLANK('ICC GRID'!A613),"---",IF('ICC GRID'!D613=0,"",'ICC GRID'!D613))</f>
        <v>13</v>
      </c>
      <c r="F636" s="19">
        <f>IF(ISBLANK('ICC GRID'!A613),"---",IF('ICC GRID'!C613=0,"",'ICC GRID'!C613))</f>
        <v>10</v>
      </c>
      <c r="G636" s="47"/>
      <c r="H636" s="48"/>
      <c r="I636" s="32" t="str">
        <f t="shared" si="22"/>
        <v/>
      </c>
      <c r="J636" s="33" t="str">
        <f>IF(ISBLANK('ICC GRID'!A613),"---",IF(G636="","",IF(G636&lt;'ICC GRID'!C613,L636,E636)))</f>
        <v/>
      </c>
      <c r="K636" s="33" t="str">
        <f t="shared" si="23"/>
        <v/>
      </c>
      <c r="L636" s="18">
        <f>IF(ISBLANK('ICC GRID'!A613),"---",IF('ICC GRID'!B613=0,"",'ICC GRID'!B613))</f>
        <v>21.65</v>
      </c>
    </row>
    <row r="637" spans="1:12" ht="15.75" x14ac:dyDescent="0.2">
      <c r="A637" s="28" t="str">
        <f>IF(ISBLANK('ICC GRID'!A614),"---",'ICC GRID'!F614)</f>
        <v>Malus hupehensis</v>
      </c>
      <c r="B637" s="29"/>
      <c r="C637" s="30" t="str">
        <f>IF(ISBLANK('ICC GRID'!A614),"---",TRIM('ICC GRID'!A614))</f>
        <v>3/16"</v>
      </c>
      <c r="D637" s="31">
        <f>IF(ISBLANK('ICC GRID'!A614),"---",'ICC GRID'!E614)</f>
        <v>25</v>
      </c>
      <c r="E637" s="18">
        <f>IF(ISBLANK('ICC GRID'!A614),"---",IF('ICC GRID'!D614=0,"",'ICC GRID'!D614))</f>
        <v>1.95</v>
      </c>
      <c r="F637" s="19">
        <f>IF(ISBLANK('ICC GRID'!A614),"---",IF('ICC GRID'!C614=0,"",'ICC GRID'!C614))</f>
        <v>50</v>
      </c>
      <c r="G637" s="47"/>
      <c r="H637" s="48"/>
      <c r="I637" s="32" t="str">
        <f t="shared" si="22"/>
        <v/>
      </c>
      <c r="J637" s="33" t="str">
        <f>IF(ISBLANK('ICC GRID'!A614),"---",IF(G637="","",IF(G637&lt;'ICC GRID'!C614,L637,E637)))</f>
        <v/>
      </c>
      <c r="K637" s="33" t="str">
        <f t="shared" si="23"/>
        <v/>
      </c>
      <c r="L637" s="18">
        <f>IF(ISBLANK('ICC GRID'!A614),"---",IF('ICC GRID'!B614=0,"",'ICC GRID'!B614))</f>
        <v>3.75</v>
      </c>
    </row>
    <row r="638" spans="1:12" ht="15.75" x14ac:dyDescent="0.2">
      <c r="A638" s="28" t="str">
        <f>IF(ISBLANK('ICC GRID'!A615),"---",'ICC GRID'!F615)</f>
        <v>Metasequoia glyptostroboides</v>
      </c>
      <c r="B638" s="29"/>
      <c r="C638" s="30" t="str">
        <f>IF(ISBLANK('ICC GRID'!A615),"---",TRIM('ICC GRID'!A615))</f>
        <v>MP</v>
      </c>
      <c r="D638" s="31">
        <f>IF(ISBLANK('ICC GRID'!A615),"---",'ICC GRID'!E615)</f>
        <v>25</v>
      </c>
      <c r="E638" s="18">
        <f>IF(ISBLANK('ICC GRID'!A615),"---",IF('ICC GRID'!D615=0,"",'ICC GRID'!D615))</f>
        <v>1.55</v>
      </c>
      <c r="F638" s="19">
        <f>IF(ISBLANK('ICC GRID'!A615),"---",IF('ICC GRID'!C615=0,"",'ICC GRID'!C615))</f>
        <v>50</v>
      </c>
      <c r="G638" s="47"/>
      <c r="H638" s="48"/>
      <c r="I638" s="32" t="str">
        <f t="shared" si="22"/>
        <v/>
      </c>
      <c r="J638" s="33" t="str">
        <f>IF(ISBLANK('ICC GRID'!A615),"---",IF(G638="","",IF(G638&lt;'ICC GRID'!C615,L638,E638)))</f>
        <v/>
      </c>
      <c r="K638" s="33" t="str">
        <f t="shared" si="23"/>
        <v/>
      </c>
      <c r="L638" s="18">
        <f>IF(ISBLANK('ICC GRID'!A615),"---",IF('ICC GRID'!B615=0,"",'ICC GRID'!B615))</f>
        <v>2.7</v>
      </c>
    </row>
    <row r="639" spans="1:12" ht="15.75" x14ac:dyDescent="0.2">
      <c r="A639" s="28" t="str">
        <f>IF(ISBLANK('ICC GRID'!A616),"---",'ICC GRID'!F616)</f>
        <v>Michelia 'Inspiration'™</v>
      </c>
      <c r="B639" s="29"/>
      <c r="C639" s="30" t="str">
        <f>IF(ISBLANK('ICC GRID'!A616),"---",TRIM('ICC GRID'!A616))</f>
        <v>MP</v>
      </c>
      <c r="D639" s="31">
        <f>IF(ISBLANK('ICC GRID'!A616),"---",'ICC GRID'!E616)</f>
        <v>25</v>
      </c>
      <c r="E639" s="18">
        <f>IF(ISBLANK('ICC GRID'!A616),"---",IF('ICC GRID'!D616=0,"",'ICC GRID'!D616))</f>
        <v>3.25</v>
      </c>
      <c r="F639" s="19">
        <f>IF(ISBLANK('ICC GRID'!A616),"---",IF('ICC GRID'!C616=0,"",'ICC GRID'!C616))</f>
        <v>50</v>
      </c>
      <c r="G639" s="47"/>
      <c r="H639" s="48"/>
      <c r="I639" s="32" t="str">
        <f t="shared" si="22"/>
        <v/>
      </c>
      <c r="J639" s="33" t="str">
        <f>IF(ISBLANK('ICC GRID'!A616),"---",IF(G639="","",IF(G639&lt;'ICC GRID'!C616,L639,E639)))</f>
        <v/>
      </c>
      <c r="K639" s="33" t="str">
        <f t="shared" si="23"/>
        <v/>
      </c>
      <c r="L639" s="18">
        <f>IF(ISBLANK('ICC GRID'!A616),"---",IF('ICC GRID'!B616=0,"",'ICC GRID'!B616))</f>
        <v>4.95</v>
      </c>
    </row>
    <row r="640" spans="1:12" ht="15.75" x14ac:dyDescent="0.2">
      <c r="A640" s="28" t="str">
        <f>IF(ISBLANK('ICC GRID'!A617),"---",'ICC GRID'!F617)</f>
        <v>Michelia 'Inspiration'™</v>
      </c>
      <c r="B640" s="29"/>
      <c r="C640" s="30" t="str">
        <f>IF(ISBLANK('ICC GRID'!A617),"---",TRIM('ICC GRID'!A617))</f>
        <v>#1 1-2'</v>
      </c>
      <c r="D640" s="31">
        <f>IF(ISBLANK('ICC GRID'!A617),"---",'ICC GRID'!E617)</f>
        <v>5</v>
      </c>
      <c r="E640" s="18">
        <f>IF(ISBLANK('ICC GRID'!A617),"---",IF('ICC GRID'!D617=0,"",'ICC GRID'!D617))</f>
        <v>6.4</v>
      </c>
      <c r="F640" s="19">
        <f>IF(ISBLANK('ICC GRID'!A617),"---",IF('ICC GRID'!C617=0,"",'ICC GRID'!C617))</f>
        <v>10</v>
      </c>
      <c r="G640" s="47"/>
      <c r="H640" s="48"/>
      <c r="I640" s="32" t="str">
        <f t="shared" si="22"/>
        <v/>
      </c>
      <c r="J640" s="33" t="str">
        <f>IF(ISBLANK('ICC GRID'!A617),"---",IF(G640="","",IF(G640&lt;'ICC GRID'!C617,L640,E640)))</f>
        <v/>
      </c>
      <c r="K640" s="33" t="str">
        <f t="shared" si="23"/>
        <v/>
      </c>
      <c r="L640" s="18">
        <f>IF(ISBLANK('ICC GRID'!A617),"---",IF('ICC GRID'!B617=0,"",'ICC GRID'!B617))</f>
        <v>10.45</v>
      </c>
    </row>
    <row r="641" spans="1:12" ht="15.75" x14ac:dyDescent="0.2">
      <c r="A641" s="28" t="str">
        <f>IF(ISBLANK('ICC GRID'!A618),"---",'ICC GRID'!F618)</f>
        <v>Michelia 'Inspiration'™</v>
      </c>
      <c r="B641" s="29"/>
      <c r="C641" s="30" t="str">
        <f>IF(ISBLANK('ICC GRID'!A618),"---",TRIM('ICC GRID'!A618))</f>
        <v>#1 2-3'</v>
      </c>
      <c r="D641" s="31">
        <f>IF(ISBLANK('ICC GRID'!A618),"---",'ICC GRID'!E618)</f>
        <v>5</v>
      </c>
      <c r="E641" s="18">
        <f>IF(ISBLANK('ICC GRID'!A618),"---",IF('ICC GRID'!D618=0,"",'ICC GRID'!D618))</f>
        <v>7.5</v>
      </c>
      <c r="F641" s="19">
        <f>IF(ISBLANK('ICC GRID'!A618),"---",IF('ICC GRID'!C618=0,"",'ICC GRID'!C618))</f>
        <v>10</v>
      </c>
      <c r="G641" s="47"/>
      <c r="H641" s="48"/>
      <c r="I641" s="32" t="str">
        <f t="shared" si="22"/>
        <v/>
      </c>
      <c r="J641" s="33" t="str">
        <f>IF(ISBLANK('ICC GRID'!A618),"---",IF(G641="","",IF(G641&lt;'ICC GRID'!C618,L641,E641)))</f>
        <v/>
      </c>
      <c r="K641" s="33" t="str">
        <f t="shared" si="23"/>
        <v/>
      </c>
      <c r="L641" s="18">
        <f>IF(ISBLANK('ICC GRID'!A618),"---",IF('ICC GRID'!B618=0,"",'ICC GRID'!B618))</f>
        <v>12.4</v>
      </c>
    </row>
    <row r="642" spans="1:12" ht="15.75" customHeight="1" x14ac:dyDescent="0.2">
      <c r="A642" s="28" t="str">
        <f>IF(ISBLANK('ICC GRID'!A619),"---",'ICC GRID'!F619)</f>
        <v>Michelia laevifolia 'Free Spirit' PP 24,534</v>
      </c>
      <c r="B642" s="29"/>
      <c r="C642" s="30" t="str">
        <f>IF(ISBLANK('ICC GRID'!A619),"---",TRIM('ICC GRID'!A619))</f>
        <v>MP</v>
      </c>
      <c r="D642" s="31">
        <f>IF(ISBLANK('ICC GRID'!A619),"---",'ICC GRID'!E619)</f>
        <v>25</v>
      </c>
      <c r="E642" s="18">
        <f>IF(ISBLANK('ICC GRID'!A619),"---",IF('ICC GRID'!D619=0,"",'ICC GRID'!D619))</f>
        <v>3.25</v>
      </c>
      <c r="F642" s="19">
        <f>IF(ISBLANK('ICC GRID'!A619),"---",IF('ICC GRID'!C619=0,"",'ICC GRID'!C619))</f>
        <v>50</v>
      </c>
      <c r="G642" s="47"/>
      <c r="H642" s="48"/>
      <c r="I642" s="32" t="str">
        <f t="shared" si="22"/>
        <v/>
      </c>
      <c r="J642" s="33" t="str">
        <f>IF(ISBLANK('ICC GRID'!A619),"---",IF(G642="","",IF(G642&lt;'ICC GRID'!C619,L642,E642)))</f>
        <v/>
      </c>
      <c r="K642" s="33" t="str">
        <f t="shared" si="23"/>
        <v/>
      </c>
      <c r="L642" s="18">
        <f>IF(ISBLANK('ICC GRID'!A619),"---",IF('ICC GRID'!B619=0,"",'ICC GRID'!B619))</f>
        <v>4.95</v>
      </c>
    </row>
    <row r="643" spans="1:12" ht="15.75" x14ac:dyDescent="0.2">
      <c r="A643" s="28" t="str">
        <f>IF(ISBLANK('ICC GRID'!A620),"---",'ICC GRID'!F620)</f>
        <v>Myrica (Morella) pensylvanica</v>
      </c>
      <c r="B643" s="29"/>
      <c r="C643" s="30" t="str">
        <f>IF(ISBLANK('ICC GRID'!A620),"---",TRIM('ICC GRID'!A620))</f>
        <v>1-2'</v>
      </c>
      <c r="D643" s="31">
        <f>IF(ISBLANK('ICC GRID'!A620),"---",'ICC GRID'!E620)</f>
        <v>25</v>
      </c>
      <c r="E643" s="18">
        <f>IF(ISBLANK('ICC GRID'!A620),"---",IF('ICC GRID'!D620=0,"",'ICC GRID'!D620))</f>
        <v>0.95</v>
      </c>
      <c r="F643" s="19">
        <f>IF(ISBLANK('ICC GRID'!A620),"---",IF('ICC GRID'!C620=0,"",'ICC GRID'!C620))</f>
        <v>50</v>
      </c>
      <c r="G643" s="47"/>
      <c r="H643" s="48"/>
      <c r="I643" s="32" t="str">
        <f t="shared" si="22"/>
        <v/>
      </c>
      <c r="J643" s="33" t="str">
        <f>IF(ISBLANK('ICC GRID'!A620),"---",IF(G643="","",IF(G643&lt;'ICC GRID'!C620,L643,E643)))</f>
        <v/>
      </c>
      <c r="K643" s="33" t="str">
        <f t="shared" si="23"/>
        <v/>
      </c>
      <c r="L643" s="18">
        <f>IF(ISBLANK('ICC GRID'!A620),"---",IF('ICC GRID'!B620=0,"",'ICC GRID'!B620))</f>
        <v>1.7</v>
      </c>
    </row>
    <row r="644" spans="1:12" ht="15.75" x14ac:dyDescent="0.2">
      <c r="A644" s="28" t="str">
        <f>IF(ISBLANK('ICC GRID'!A621),"---",'ICC GRID'!F621)</f>
        <v>Nyssa sy. Green Gable™ PP 22,951 - NARROW FORM</v>
      </c>
      <c r="B644" s="29"/>
      <c r="C644" s="30" t="str">
        <f>IF(ISBLANK('ICC GRID'!A621),"---",TRIM('ICC GRID'!A621))</f>
        <v>#1 1-2'</v>
      </c>
      <c r="D644" s="31">
        <f>IF(ISBLANK('ICC GRID'!A621),"---",'ICC GRID'!E621)</f>
        <v>5</v>
      </c>
      <c r="E644" s="18">
        <f>IF(ISBLANK('ICC GRID'!A621),"---",IF('ICC GRID'!D621=0,"",'ICC GRID'!D621))</f>
        <v>10.1</v>
      </c>
      <c r="F644" s="19">
        <f>IF(ISBLANK('ICC GRID'!A621),"---",IF('ICC GRID'!C621=0,"",'ICC GRID'!C621))</f>
        <v>10</v>
      </c>
      <c r="G644" s="47"/>
      <c r="H644" s="48"/>
      <c r="I644" s="32" t="str">
        <f t="shared" si="22"/>
        <v/>
      </c>
      <c r="J644" s="33" t="str">
        <f>IF(ISBLANK('ICC GRID'!A621),"---",IF(G644="","",IF(G644&lt;'ICC GRID'!C621,L644,E644)))</f>
        <v/>
      </c>
      <c r="K644" s="33" t="str">
        <f t="shared" si="23"/>
        <v/>
      </c>
      <c r="L644" s="18">
        <f>IF(ISBLANK('ICC GRID'!A621),"---",IF('ICC GRID'!B621=0,"",'ICC GRID'!B621))</f>
        <v>16.25</v>
      </c>
    </row>
    <row r="645" spans="1:12" ht="15.75" x14ac:dyDescent="0.2">
      <c r="A645" s="28" t="str">
        <f>IF(ISBLANK('ICC GRID'!A622),"---",'ICC GRID'!F622)</f>
        <v>Nyssa sylvatica</v>
      </c>
      <c r="B645" s="29"/>
      <c r="C645" s="30" t="str">
        <f>IF(ISBLANK('ICC GRID'!A622),"---",TRIM('ICC GRID'!A622))</f>
        <v>MP</v>
      </c>
      <c r="D645" s="31">
        <f>IF(ISBLANK('ICC GRID'!A622),"---",'ICC GRID'!E622)</f>
        <v>25</v>
      </c>
      <c r="E645" s="18">
        <f>IF(ISBLANK('ICC GRID'!A622),"---",IF('ICC GRID'!D622=0,"",'ICC GRID'!D622))</f>
        <v>1.95</v>
      </c>
      <c r="F645" s="19">
        <f>IF(ISBLANK('ICC GRID'!A622),"---",IF('ICC GRID'!C622=0,"",'ICC GRID'!C622))</f>
        <v>50</v>
      </c>
      <c r="G645" s="47"/>
      <c r="H645" s="48"/>
      <c r="I645" s="32" t="str">
        <f t="shared" si="22"/>
        <v/>
      </c>
      <c r="J645" s="33" t="str">
        <f>IF(ISBLANK('ICC GRID'!A622),"---",IF(G645="","",IF(G645&lt;'ICC GRID'!C622,L645,E645)))</f>
        <v/>
      </c>
      <c r="K645" s="33" t="str">
        <f t="shared" si="23"/>
        <v/>
      </c>
      <c r="L645" s="18">
        <f>IF(ISBLANK('ICC GRID'!A622),"---",IF('ICC GRID'!B622=0,"",'ICC GRID'!B622))</f>
        <v>3.4</v>
      </c>
    </row>
    <row r="646" spans="1:12" ht="15.75" x14ac:dyDescent="0.2">
      <c r="A646" s="28" t="str">
        <f>IF(ISBLANK('ICC GRID'!A623),"---",'ICC GRID'!F623)</f>
        <v>Nyssa sylvatica 'Sheri's Cloud'</v>
      </c>
      <c r="B646" s="29"/>
      <c r="C646" s="30" t="str">
        <f>IF(ISBLANK('ICC GRID'!A623),"---",TRIM('ICC GRID'!A623))</f>
        <v>#1 3-4'</v>
      </c>
      <c r="D646" s="31">
        <f>IF(ISBLANK('ICC GRID'!A623),"---",'ICC GRID'!E623)</f>
        <v>5</v>
      </c>
      <c r="E646" s="18">
        <f>IF(ISBLANK('ICC GRID'!A623),"---",IF('ICC GRID'!D623=0,"",'ICC GRID'!D623))</f>
        <v>16.55</v>
      </c>
      <c r="F646" s="19">
        <f>IF(ISBLANK('ICC GRID'!A623),"---",IF('ICC GRID'!C623=0,"",'ICC GRID'!C623))</f>
        <v>10</v>
      </c>
      <c r="G646" s="47"/>
      <c r="H646" s="48"/>
      <c r="I646" s="32" t="str">
        <f t="shared" si="22"/>
        <v/>
      </c>
      <c r="J646" s="33" t="str">
        <f>IF(ISBLANK('ICC GRID'!A623),"---",IF(G646="","",IF(G646&lt;'ICC GRID'!C623,L646,E646)))</f>
        <v/>
      </c>
      <c r="K646" s="33" t="str">
        <f t="shared" si="23"/>
        <v/>
      </c>
      <c r="L646" s="18">
        <f>IF(ISBLANK('ICC GRID'!A623),"---",IF('ICC GRID'!B623=0,"",'ICC GRID'!B623))</f>
        <v>29</v>
      </c>
    </row>
    <row r="647" spans="1:12" ht="15.75" x14ac:dyDescent="0.2">
      <c r="A647" s="28" t="str">
        <f>IF(ISBLANK('ICC GRID'!A624),"---",'ICC GRID'!F624)</f>
        <v>Nyssa sylvatica 'Sheri's Cloud'</v>
      </c>
      <c r="B647" s="29"/>
      <c r="C647" s="30" t="str">
        <f>IF(ISBLANK('ICC GRID'!A624),"---",TRIM('ICC GRID'!A624))</f>
        <v>#1 4-5'</v>
      </c>
      <c r="D647" s="31">
        <f>IF(ISBLANK('ICC GRID'!A624),"---",'ICC GRID'!E624)</f>
        <v>5</v>
      </c>
      <c r="E647" s="18">
        <f>IF(ISBLANK('ICC GRID'!A624),"---",IF('ICC GRID'!D624=0,"",'ICC GRID'!D624))</f>
        <v>18.350000000000001</v>
      </c>
      <c r="F647" s="19">
        <f>IF(ISBLANK('ICC GRID'!A624),"---",IF('ICC GRID'!C624=0,"",'ICC GRID'!C624))</f>
        <v>10</v>
      </c>
      <c r="G647" s="47"/>
      <c r="H647" s="48"/>
      <c r="I647" s="32" t="str">
        <f t="shared" si="22"/>
        <v/>
      </c>
      <c r="J647" s="33" t="str">
        <f>IF(ISBLANK('ICC GRID'!A624),"---",IF(G647="","",IF(G647&lt;'ICC GRID'!C624,L647,E647)))</f>
        <v/>
      </c>
      <c r="K647" s="33" t="str">
        <f t="shared" si="23"/>
        <v/>
      </c>
      <c r="L647" s="18">
        <f>IF(ISBLANK('ICC GRID'!A624),"---",IF('ICC GRID'!B624=0,"",'ICC GRID'!B624))</f>
        <v>32.15</v>
      </c>
    </row>
    <row r="648" spans="1:12" ht="15.75" x14ac:dyDescent="0.2">
      <c r="A648" s="28" t="str">
        <f>IF(ISBLANK('ICC GRID'!A625),"---",'ICC GRID'!F625)</f>
        <v>Nyssa sylvatica 'Wildfire' - RED NEW GROWTH, ALL SUMMER</v>
      </c>
      <c r="B648" s="29"/>
      <c r="C648" s="30" t="str">
        <f>IF(ISBLANK('ICC GRID'!A625),"---",TRIM('ICC GRID'!A625))</f>
        <v>#1 1-2'</v>
      </c>
      <c r="D648" s="31">
        <f>IF(ISBLANK('ICC GRID'!A625),"---",'ICC GRID'!E625)</f>
        <v>5</v>
      </c>
      <c r="E648" s="18">
        <f>IF(ISBLANK('ICC GRID'!A625),"---",IF('ICC GRID'!D625=0,"",'ICC GRID'!D625))</f>
        <v>8.25</v>
      </c>
      <c r="F648" s="19">
        <f>IF(ISBLANK('ICC GRID'!A625),"---",IF('ICC GRID'!C625=0,"",'ICC GRID'!C625))</f>
        <v>10</v>
      </c>
      <c r="G648" s="47"/>
      <c r="H648" s="48"/>
      <c r="I648" s="32" t="str">
        <f t="shared" si="22"/>
        <v/>
      </c>
      <c r="J648" s="33" t="str">
        <f>IF(ISBLANK('ICC GRID'!A625),"---",IF(G648="","",IF(G648&lt;'ICC GRID'!C625,L648,E648)))</f>
        <v/>
      </c>
      <c r="K648" s="33" t="str">
        <f t="shared" si="23"/>
        <v/>
      </c>
      <c r="L648" s="18">
        <f>IF(ISBLANK('ICC GRID'!A625),"---",IF('ICC GRID'!B625=0,"",'ICC GRID'!B625))</f>
        <v>14.4</v>
      </c>
    </row>
    <row r="649" spans="1:12" ht="15.75" x14ac:dyDescent="0.2">
      <c r="A649" s="28" t="str">
        <f>IF(ISBLANK('ICC GRID'!A626),"---",'ICC GRID'!F626)</f>
        <v>Nyssa sylvatica 'Wildfire' - RED NEW GROWTH, ALL SUMMER</v>
      </c>
      <c r="B649" s="29"/>
      <c r="C649" s="30" t="str">
        <f>IF(ISBLANK('ICC GRID'!A626),"---",TRIM('ICC GRID'!A626))</f>
        <v>#1 2-3'</v>
      </c>
      <c r="D649" s="31">
        <f>IF(ISBLANK('ICC GRID'!A626),"---",'ICC GRID'!E626)</f>
        <v>5</v>
      </c>
      <c r="E649" s="18">
        <f>IF(ISBLANK('ICC GRID'!A626),"---",IF('ICC GRID'!D626=0,"",'ICC GRID'!D626))</f>
        <v>9.85</v>
      </c>
      <c r="F649" s="19">
        <f>IF(ISBLANK('ICC GRID'!A626),"---",IF('ICC GRID'!C626=0,"",'ICC GRID'!C626))</f>
        <v>10</v>
      </c>
      <c r="G649" s="47"/>
      <c r="H649" s="48"/>
      <c r="I649" s="32" t="str">
        <f t="shared" si="22"/>
        <v/>
      </c>
      <c r="J649" s="33" t="str">
        <f>IF(ISBLANK('ICC GRID'!A626),"---",IF(G649="","",IF(G649&lt;'ICC GRID'!C626,L649,E649)))</f>
        <v/>
      </c>
      <c r="K649" s="33" t="str">
        <f t="shared" si="23"/>
        <v/>
      </c>
      <c r="L649" s="18">
        <f>IF(ISBLANK('ICC GRID'!A626),"---",IF('ICC GRID'!B626=0,"",'ICC GRID'!B626))</f>
        <v>17.25</v>
      </c>
    </row>
    <row r="650" spans="1:12" ht="15.75" x14ac:dyDescent="0.2">
      <c r="A650" s="28" t="str">
        <f>IF(ISBLANK('ICC GRID'!A627),"---",'ICC GRID'!F627)</f>
        <v>Nyssa sylvatica 'Wildfire' - RED NEW GROWTH, ALL SUMMER</v>
      </c>
      <c r="B650" s="29"/>
      <c r="C650" s="30" t="str">
        <f>IF(ISBLANK('ICC GRID'!A627),"---",TRIM('ICC GRID'!A627))</f>
        <v>#1 4-5'</v>
      </c>
      <c r="D650" s="31">
        <f>IF(ISBLANK('ICC GRID'!A627),"---",'ICC GRID'!E627)</f>
        <v>5</v>
      </c>
      <c r="E650" s="18">
        <f>IF(ISBLANK('ICC GRID'!A627),"---",IF('ICC GRID'!D627=0,"",'ICC GRID'!D627))</f>
        <v>13.5</v>
      </c>
      <c r="F650" s="19">
        <f>IF(ISBLANK('ICC GRID'!A627),"---",IF('ICC GRID'!C627=0,"",'ICC GRID'!C627))</f>
        <v>10</v>
      </c>
      <c r="G650" s="47"/>
      <c r="H650" s="48"/>
      <c r="I650" s="32" t="str">
        <f t="shared" ref="I650:I713" si="24">IF(G650="","",IF(ROUNDUP(G650/D650,0)*D650&lt;&gt;G650,ROUNDUP(G650/D650,0)*D650,G650))</f>
        <v/>
      </c>
      <c r="J650" s="33" t="str">
        <f>IF(ISBLANK('ICC GRID'!A627),"---",IF(G650="","",IF(G650&lt;'ICC GRID'!C627,L650,E650)))</f>
        <v/>
      </c>
      <c r="K650" s="33" t="str">
        <f t="shared" ref="K650:K713" si="25">IF(ISBLANK(G650),"",I650*J650)</f>
        <v/>
      </c>
      <c r="L650" s="18">
        <f>IF(ISBLANK('ICC GRID'!A627),"---",IF('ICC GRID'!B627=0,"",'ICC GRID'!B627))</f>
        <v>19.7</v>
      </c>
    </row>
    <row r="651" spans="1:12" ht="15.75" x14ac:dyDescent="0.2">
      <c r="A651" s="28" t="str">
        <f>IF(ISBLANK('ICC GRID'!A628),"---",'ICC GRID'!F628)</f>
        <v>Nyssa sylvatica Tupelo Tower™ PP 22,976 - IMPROVED HABIT</v>
      </c>
      <c r="B651" s="29"/>
      <c r="C651" s="30" t="str">
        <f>IF(ISBLANK('ICC GRID'!A628),"---",TRIM('ICC GRID'!A628))</f>
        <v>#1 2-3'</v>
      </c>
      <c r="D651" s="31">
        <f>IF(ISBLANK('ICC GRID'!A628),"---",'ICC GRID'!E628)</f>
        <v>5</v>
      </c>
      <c r="E651" s="18">
        <f>IF(ISBLANK('ICC GRID'!A628),"---",IF('ICC GRID'!D628=0,"",'ICC GRID'!D628))</f>
        <v>10.85</v>
      </c>
      <c r="F651" s="19">
        <f>IF(ISBLANK('ICC GRID'!A628),"---",IF('ICC GRID'!C628=0,"",'ICC GRID'!C628))</f>
        <v>10</v>
      </c>
      <c r="G651" s="47"/>
      <c r="H651" s="48"/>
      <c r="I651" s="32" t="str">
        <f t="shared" si="24"/>
        <v/>
      </c>
      <c r="J651" s="33" t="str">
        <f>IF(ISBLANK('ICC GRID'!A628),"---",IF(G651="","",IF(G651&lt;'ICC GRID'!C628,L651,E651)))</f>
        <v/>
      </c>
      <c r="K651" s="33" t="str">
        <f t="shared" si="25"/>
        <v/>
      </c>
      <c r="L651" s="18">
        <f>IF(ISBLANK('ICC GRID'!A628),"---",IF('ICC GRID'!B628=0,"",'ICC GRID'!B628))</f>
        <v>18.25</v>
      </c>
    </row>
    <row r="652" spans="1:12" ht="15.75" x14ac:dyDescent="0.2">
      <c r="A652" s="28" t="str">
        <f>IF(ISBLANK('ICC GRID'!A629),"---",'ICC GRID'!F629)</f>
        <v>Nyssa sylvatica Tupelo Tower™ PP 22,976 - IMPROVED HABIT</v>
      </c>
      <c r="B652" s="29"/>
      <c r="C652" s="30" t="str">
        <f>IF(ISBLANK('ICC GRID'!A629),"---",TRIM('ICC GRID'!A629))</f>
        <v>#1 3-4'</v>
      </c>
      <c r="D652" s="31">
        <f>IF(ISBLANK('ICC GRID'!A629),"---",'ICC GRID'!E629)</f>
        <v>5</v>
      </c>
      <c r="E652" s="18">
        <f>IF(ISBLANK('ICC GRID'!A629),"---",IF('ICC GRID'!D629=0,"",'ICC GRID'!D629))</f>
        <v>11.9</v>
      </c>
      <c r="F652" s="19">
        <f>IF(ISBLANK('ICC GRID'!A629),"---",IF('ICC GRID'!C629=0,"",'ICC GRID'!C629))</f>
        <v>10</v>
      </c>
      <c r="G652" s="47"/>
      <c r="H652" s="48"/>
      <c r="I652" s="32" t="str">
        <f t="shared" si="24"/>
        <v/>
      </c>
      <c r="J652" s="33" t="str">
        <f>IF(ISBLANK('ICC GRID'!A629),"---",IF(G652="","",IF(G652&lt;'ICC GRID'!C629,L652,E652)))</f>
        <v/>
      </c>
      <c r="K652" s="33" t="str">
        <f t="shared" si="25"/>
        <v/>
      </c>
      <c r="L652" s="18">
        <f>IF(ISBLANK('ICC GRID'!A629),"---",IF('ICC GRID'!B629=0,"",'ICC GRID'!B629))</f>
        <v>20.100000000000001</v>
      </c>
    </row>
    <row r="653" spans="1:12" ht="15.75" x14ac:dyDescent="0.2">
      <c r="A653" s="28" t="str">
        <f>IF(ISBLANK('ICC GRID'!A630),"---",'ICC GRID'!F630)</f>
        <v>Ostrya virginiana</v>
      </c>
      <c r="B653" s="29"/>
      <c r="C653" s="30" t="str">
        <f>IF(ISBLANK('ICC GRID'!A630),"---",TRIM('ICC GRID'!A630))</f>
        <v>3-4'</v>
      </c>
      <c r="D653" s="31">
        <f>IF(ISBLANK('ICC GRID'!A630),"---",'ICC GRID'!E630)</f>
        <v>10</v>
      </c>
      <c r="E653" s="18">
        <f>IF(ISBLANK('ICC GRID'!A630),"---",IF('ICC GRID'!D630=0,"",'ICC GRID'!D630))</f>
        <v>2.35</v>
      </c>
      <c r="F653" s="19">
        <f>IF(ISBLANK('ICC GRID'!A630),"---",IF('ICC GRID'!C630=0,"",'ICC GRID'!C630))</f>
        <v>50</v>
      </c>
      <c r="G653" s="47"/>
      <c r="H653" s="48"/>
      <c r="I653" s="32" t="str">
        <f t="shared" si="24"/>
        <v/>
      </c>
      <c r="J653" s="33" t="str">
        <f>IF(ISBLANK('ICC GRID'!A630),"---",IF(G653="","",IF(G653&lt;'ICC GRID'!C630,L653,E653)))</f>
        <v/>
      </c>
      <c r="K653" s="33" t="str">
        <f t="shared" si="25"/>
        <v/>
      </c>
      <c r="L653" s="18">
        <f>IF(ISBLANK('ICC GRID'!A630),"---",IF('ICC GRID'!B630=0,"",'ICC GRID'!B630))</f>
        <v>4.1500000000000004</v>
      </c>
    </row>
    <row r="654" spans="1:12" ht="15.75" x14ac:dyDescent="0.2">
      <c r="A654" s="28" t="str">
        <f>IF(ISBLANK('ICC GRID'!A631),"---",'ICC GRID'!F631)</f>
        <v>Ostrya virginiana</v>
      </c>
      <c r="B654" s="29"/>
      <c r="C654" s="30" t="str">
        <f>IF(ISBLANK('ICC GRID'!A631),"---",TRIM('ICC GRID'!A631))</f>
        <v>4-5'</v>
      </c>
      <c r="D654" s="31">
        <f>IF(ISBLANK('ICC GRID'!A631),"---",'ICC GRID'!E631)</f>
        <v>10</v>
      </c>
      <c r="E654" s="18">
        <f>IF(ISBLANK('ICC GRID'!A631),"---",IF('ICC GRID'!D631=0,"",'ICC GRID'!D631))</f>
        <v>3.35</v>
      </c>
      <c r="F654" s="19">
        <f>IF(ISBLANK('ICC GRID'!A631),"---",IF('ICC GRID'!C631=0,"",'ICC GRID'!C631))</f>
        <v>20</v>
      </c>
      <c r="G654" s="47"/>
      <c r="H654" s="48"/>
      <c r="I654" s="32" t="str">
        <f t="shared" si="24"/>
        <v/>
      </c>
      <c r="J654" s="33" t="str">
        <f>IF(ISBLANK('ICC GRID'!A631),"---",IF(G654="","",IF(G654&lt;'ICC GRID'!C631,L654,E654)))</f>
        <v/>
      </c>
      <c r="K654" s="33" t="str">
        <f t="shared" si="25"/>
        <v/>
      </c>
      <c r="L654" s="18">
        <f>IF(ISBLANK('ICC GRID'!A631),"---",IF('ICC GRID'!B631=0,"",'ICC GRID'!B631))</f>
        <v>5.9</v>
      </c>
    </row>
    <row r="655" spans="1:12" ht="15.75" x14ac:dyDescent="0.2">
      <c r="A655" s="28" t="str">
        <f>IF(ISBLANK('ICC GRID'!A632),"---",'ICC GRID'!F632)</f>
        <v>Oxydendrum arboreum</v>
      </c>
      <c r="B655" s="29"/>
      <c r="C655" s="30" t="str">
        <f>IF(ISBLANK('ICC GRID'!A632),"---",TRIM('ICC GRID'!A632))</f>
        <v>LP</v>
      </c>
      <c r="D655" s="31">
        <f>IF(ISBLANK('ICC GRID'!A632),"---",'ICC GRID'!E632)</f>
        <v>10</v>
      </c>
      <c r="E655" s="18">
        <f>IF(ISBLANK('ICC GRID'!A632),"---",IF('ICC GRID'!D632=0,"",'ICC GRID'!D632))</f>
        <v>2.95</v>
      </c>
      <c r="F655" s="19">
        <f>IF(ISBLANK('ICC GRID'!A632),"---",IF('ICC GRID'!C632=0,"",'ICC GRID'!C632))</f>
        <v>50</v>
      </c>
      <c r="G655" s="47"/>
      <c r="H655" s="48"/>
      <c r="I655" s="32" t="str">
        <f t="shared" si="24"/>
        <v/>
      </c>
      <c r="J655" s="33" t="str">
        <f>IF(ISBLANK('ICC GRID'!A632),"---",IF(G655="","",IF(G655&lt;'ICC GRID'!C632,L655,E655)))</f>
        <v/>
      </c>
      <c r="K655" s="33" t="str">
        <f t="shared" si="25"/>
        <v/>
      </c>
      <c r="L655" s="18">
        <f>IF(ISBLANK('ICC GRID'!A632),"---",IF('ICC GRID'!B632=0,"",'ICC GRID'!B632))</f>
        <v>5.2</v>
      </c>
    </row>
    <row r="656" spans="1:12" ht="15.75" x14ac:dyDescent="0.2">
      <c r="A656" s="28" t="str">
        <f>IF(ISBLANK('ICC GRID'!A633),"---",'ICC GRID'!F633)</f>
        <v>Oxydendrum arboreum</v>
      </c>
      <c r="B656" s="29"/>
      <c r="C656" s="30" t="str">
        <f>IF(ISBLANK('ICC GRID'!A633),"---",TRIM('ICC GRID'!A633))</f>
        <v>6-12" TR</v>
      </c>
      <c r="D656" s="31">
        <f>IF(ISBLANK('ICC GRID'!A633),"---",'ICC GRID'!E633)</f>
        <v>10</v>
      </c>
      <c r="E656" s="18">
        <f>IF(ISBLANK('ICC GRID'!A633),"---",IF('ICC GRID'!D633=0,"",'ICC GRID'!D633))</f>
        <v>3.6</v>
      </c>
      <c r="F656" s="19">
        <f>IF(ISBLANK('ICC GRID'!A633),"---",IF('ICC GRID'!C633=0,"",'ICC GRID'!C633))</f>
        <v>20</v>
      </c>
      <c r="G656" s="47"/>
      <c r="H656" s="48"/>
      <c r="I656" s="32" t="str">
        <f t="shared" si="24"/>
        <v/>
      </c>
      <c r="J656" s="33" t="str">
        <f>IF(ISBLANK('ICC GRID'!A633),"---",IF(G656="","",IF(G656&lt;'ICC GRID'!C633,L656,E656)))</f>
        <v/>
      </c>
      <c r="K656" s="33" t="str">
        <f t="shared" si="25"/>
        <v/>
      </c>
      <c r="L656" s="18">
        <f>IF(ISBLANK('ICC GRID'!A633),"---",IF('ICC GRID'!B633=0,"",'ICC GRID'!B633))</f>
        <v>6.25</v>
      </c>
    </row>
    <row r="657" spans="1:12" ht="15.75" x14ac:dyDescent="0.2">
      <c r="A657" s="28" t="str">
        <f>IF(ISBLANK('ICC GRID'!A634),"---",'ICC GRID'!F634)</f>
        <v>Oxydendrum arboreum</v>
      </c>
      <c r="B657" s="29"/>
      <c r="C657" s="30" t="str">
        <f>IF(ISBLANK('ICC GRID'!A634),"---",TRIM('ICC GRID'!A634))</f>
        <v>1-2' TR</v>
      </c>
      <c r="D657" s="31">
        <f>IF(ISBLANK('ICC GRID'!A634),"---",'ICC GRID'!E634)</f>
        <v>10</v>
      </c>
      <c r="E657" s="18">
        <f>IF(ISBLANK('ICC GRID'!A634),"---",IF('ICC GRID'!D634=0,"",'ICC GRID'!D634))</f>
        <v>4</v>
      </c>
      <c r="F657" s="19">
        <f>IF(ISBLANK('ICC GRID'!A634),"---",IF('ICC GRID'!C634=0,"",'ICC GRID'!C634))</f>
        <v>20</v>
      </c>
      <c r="G657" s="47"/>
      <c r="H657" s="48"/>
      <c r="I657" s="32" t="str">
        <f t="shared" si="24"/>
        <v/>
      </c>
      <c r="J657" s="33" t="str">
        <f>IF(ISBLANK('ICC GRID'!A634),"---",IF(G657="","",IF(G657&lt;'ICC GRID'!C634,L657,E657)))</f>
        <v/>
      </c>
      <c r="K657" s="33" t="str">
        <f t="shared" si="25"/>
        <v/>
      </c>
      <c r="L657" s="18">
        <f>IF(ISBLANK('ICC GRID'!A634),"---",IF('ICC GRID'!B634=0,"",'ICC GRID'!B634))</f>
        <v>7</v>
      </c>
    </row>
    <row r="658" spans="1:12" ht="15.75" x14ac:dyDescent="0.2">
      <c r="A658" s="28" t="str">
        <f>IF(ISBLANK('ICC GRID'!A635),"---",'ICC GRID'!F635)</f>
        <v>Oxydendrum arboreum</v>
      </c>
      <c r="B658" s="29"/>
      <c r="C658" s="30" t="str">
        <f>IF(ISBLANK('ICC GRID'!A635),"---",TRIM('ICC GRID'!A635))</f>
        <v>2-3' TR</v>
      </c>
      <c r="D658" s="31">
        <f>IF(ISBLANK('ICC GRID'!A635),"---",'ICC GRID'!E635)</f>
        <v>10</v>
      </c>
      <c r="E658" s="18">
        <f>IF(ISBLANK('ICC GRID'!A635),"---",IF('ICC GRID'!D635=0,"",'ICC GRID'!D635))</f>
        <v>4.45</v>
      </c>
      <c r="F658" s="19">
        <f>IF(ISBLANK('ICC GRID'!A635),"---",IF('ICC GRID'!C635=0,"",'ICC GRID'!C635))</f>
        <v>20</v>
      </c>
      <c r="G658" s="47"/>
      <c r="H658" s="48"/>
      <c r="I658" s="32" t="str">
        <f t="shared" si="24"/>
        <v/>
      </c>
      <c r="J658" s="33" t="str">
        <f>IF(ISBLANK('ICC GRID'!A635),"---",IF(G658="","",IF(G658&lt;'ICC GRID'!C635,L658,E658)))</f>
        <v/>
      </c>
      <c r="K658" s="33" t="str">
        <f t="shared" si="25"/>
        <v/>
      </c>
      <c r="L658" s="18">
        <f>IF(ISBLANK('ICC GRID'!A635),"---",IF('ICC GRID'!B635=0,"",'ICC GRID'!B635))</f>
        <v>7.75</v>
      </c>
    </row>
    <row r="659" spans="1:12" ht="15.75" x14ac:dyDescent="0.2">
      <c r="A659" s="28" t="str">
        <f>IF(ISBLANK('ICC GRID'!A636),"---",'ICC GRID'!F636)</f>
        <v>Paeonia delaveyi</v>
      </c>
      <c r="B659" s="29"/>
      <c r="C659" s="30" t="str">
        <f>IF(ISBLANK('ICC GRID'!A636),"---",TRIM('ICC GRID'!A636))</f>
        <v>LP</v>
      </c>
      <c r="D659" s="31">
        <f>IF(ISBLANK('ICC GRID'!A636),"---",'ICC GRID'!E636)</f>
        <v>10</v>
      </c>
      <c r="E659" s="18">
        <f>IF(ISBLANK('ICC GRID'!A636),"---",IF('ICC GRID'!D636=0,"",'ICC GRID'!D636))</f>
        <v>3.7</v>
      </c>
      <c r="F659" s="19">
        <f>IF(ISBLANK('ICC GRID'!A636),"---",IF('ICC GRID'!C636=0,"",'ICC GRID'!C636))</f>
        <v>20</v>
      </c>
      <c r="G659" s="47"/>
      <c r="H659" s="48"/>
      <c r="I659" s="32" t="str">
        <f t="shared" si="24"/>
        <v/>
      </c>
      <c r="J659" s="33" t="str">
        <f>IF(ISBLANK('ICC GRID'!A636),"---",IF(G659="","",IF(G659&lt;'ICC GRID'!C636,L659,E659)))</f>
        <v/>
      </c>
      <c r="K659" s="33" t="str">
        <f t="shared" si="25"/>
        <v/>
      </c>
      <c r="L659" s="18">
        <f>IF(ISBLANK('ICC GRID'!A636),"---",IF('ICC GRID'!B636=0,"",'ICC GRID'!B636))</f>
        <v>6.5</v>
      </c>
    </row>
    <row r="660" spans="1:12" ht="15.75" x14ac:dyDescent="0.2">
      <c r="A660" s="28" t="str">
        <f>IF(ISBLANK('ICC GRID'!A637),"---",'ICC GRID'!F637)</f>
        <v>Paeonia ludlowii</v>
      </c>
      <c r="B660" s="29"/>
      <c r="C660" s="30" t="str">
        <f>IF(ISBLANK('ICC GRID'!A637),"---",TRIM('ICC GRID'!A637))</f>
        <v>SIZED FOR #1</v>
      </c>
      <c r="D660" s="31">
        <f>IF(ISBLANK('ICC GRID'!A637),"---",'ICC GRID'!E637)</f>
        <v>5</v>
      </c>
      <c r="E660" s="18">
        <f>IF(ISBLANK('ICC GRID'!A637),"---",IF('ICC GRID'!D637=0,"",'ICC GRID'!D637))</f>
        <v>3.7</v>
      </c>
      <c r="F660" s="19">
        <f>IF(ISBLANK('ICC GRID'!A637),"---",IF('ICC GRID'!C637=0,"",'ICC GRID'!C637))</f>
        <v>10</v>
      </c>
      <c r="G660" s="47"/>
      <c r="H660" s="48"/>
      <c r="I660" s="32" t="str">
        <f t="shared" si="24"/>
        <v/>
      </c>
      <c r="J660" s="33" t="str">
        <f>IF(ISBLANK('ICC GRID'!A637),"---",IF(G660="","",IF(G660&lt;'ICC GRID'!C637,L660,E660)))</f>
        <v/>
      </c>
      <c r="K660" s="33" t="str">
        <f t="shared" si="25"/>
        <v/>
      </c>
      <c r="L660" s="18">
        <f>IF(ISBLANK('ICC GRID'!A637),"---",IF('ICC GRID'!B637=0,"",'ICC GRID'!B637))</f>
        <v>6.5</v>
      </c>
    </row>
    <row r="661" spans="1:12" ht="15.75" x14ac:dyDescent="0.2">
      <c r="A661" s="28" t="str">
        <f>IF(ISBLANK('ICC GRID'!A638),"---",'ICC GRID'!F638)</f>
        <v>Paeonia suffruticosa</v>
      </c>
      <c r="B661" s="29"/>
      <c r="C661" s="30" t="str">
        <f>IF(ISBLANK('ICC GRID'!A638),"---",TRIM('ICC GRID'!A638))</f>
        <v>LP</v>
      </c>
      <c r="D661" s="31">
        <f>IF(ISBLANK('ICC GRID'!A638),"---",'ICC GRID'!E638)</f>
        <v>10</v>
      </c>
      <c r="E661" s="18">
        <f>IF(ISBLANK('ICC GRID'!A638),"---",IF('ICC GRID'!D638=0,"",'ICC GRID'!D638))</f>
        <v>5.6</v>
      </c>
      <c r="F661" s="19">
        <f>IF(ISBLANK('ICC GRID'!A638),"---",IF('ICC GRID'!C638=0,"",'ICC GRID'!C638))</f>
        <v>20</v>
      </c>
      <c r="G661" s="47"/>
      <c r="H661" s="48"/>
      <c r="I661" s="32" t="str">
        <f t="shared" si="24"/>
        <v/>
      </c>
      <c r="J661" s="33" t="str">
        <f>IF(ISBLANK('ICC GRID'!A638),"---",IF(G661="","",IF(G661&lt;'ICC GRID'!C638,L661,E661)))</f>
        <v/>
      </c>
      <c r="K661" s="33" t="str">
        <f t="shared" si="25"/>
        <v/>
      </c>
      <c r="L661" s="18">
        <f>IF(ISBLANK('ICC GRID'!A638),"---",IF('ICC GRID'!B638=0,"",'ICC GRID'!B638))</f>
        <v>8.5</v>
      </c>
    </row>
    <row r="662" spans="1:12" ht="15.75" x14ac:dyDescent="0.2">
      <c r="A662" s="28" t="str">
        <f>IF(ISBLANK('ICC GRID'!A639),"---",'ICC GRID'!F639)</f>
        <v>Parrotia persica</v>
      </c>
      <c r="B662" s="29"/>
      <c r="C662" s="30" t="str">
        <f>IF(ISBLANK('ICC GRID'!A639),"---",TRIM('ICC GRID'!A639))</f>
        <v>3-4'</v>
      </c>
      <c r="D662" s="31">
        <f>IF(ISBLANK('ICC GRID'!A639),"---",'ICC GRID'!E639)</f>
        <v>10</v>
      </c>
      <c r="E662" s="18">
        <f>IF(ISBLANK('ICC GRID'!A639),"---",IF('ICC GRID'!D639=0,"",'ICC GRID'!D639))</f>
        <v>2.9</v>
      </c>
      <c r="F662" s="19">
        <f>IF(ISBLANK('ICC GRID'!A639),"---",IF('ICC GRID'!C639=0,"",'ICC GRID'!C639))</f>
        <v>50</v>
      </c>
      <c r="G662" s="47"/>
      <c r="H662" s="48"/>
      <c r="I662" s="32" t="str">
        <f t="shared" si="24"/>
        <v/>
      </c>
      <c r="J662" s="33" t="str">
        <f>IF(ISBLANK('ICC GRID'!A639),"---",IF(G662="","",IF(G662&lt;'ICC GRID'!C639,L662,E662)))</f>
        <v/>
      </c>
      <c r="K662" s="33" t="str">
        <f t="shared" si="25"/>
        <v/>
      </c>
      <c r="L662" s="18">
        <f>IF(ISBLANK('ICC GRID'!A639),"---",IF('ICC GRID'!B639=0,"",'ICC GRID'!B639))</f>
        <v>5.0999999999999996</v>
      </c>
    </row>
    <row r="663" spans="1:12" ht="15.75" x14ac:dyDescent="0.2">
      <c r="A663" s="28" t="str">
        <f>IF(ISBLANK('ICC GRID'!A640),"---",'ICC GRID'!F640)</f>
        <v>Parrotia persica</v>
      </c>
      <c r="B663" s="29"/>
      <c r="C663" s="30" t="str">
        <f>IF(ISBLANK('ICC GRID'!A640),"---",TRIM('ICC GRID'!A640))</f>
        <v>2-3' TR</v>
      </c>
      <c r="D663" s="31">
        <f>IF(ISBLANK('ICC GRID'!A640),"---",'ICC GRID'!E640)</f>
        <v>10</v>
      </c>
      <c r="E663" s="18">
        <f>IF(ISBLANK('ICC GRID'!A640),"---",IF('ICC GRID'!D640=0,"",'ICC GRID'!D640))</f>
        <v>2.9</v>
      </c>
      <c r="F663" s="19">
        <f>IF(ISBLANK('ICC GRID'!A640),"---",IF('ICC GRID'!C640=0,"",'ICC GRID'!C640))</f>
        <v>50</v>
      </c>
      <c r="G663" s="47"/>
      <c r="H663" s="48"/>
      <c r="I663" s="32" t="str">
        <f t="shared" si="24"/>
        <v/>
      </c>
      <c r="J663" s="33" t="str">
        <f>IF(ISBLANK('ICC GRID'!A640),"---",IF(G663="","",IF(G663&lt;'ICC GRID'!C640,L663,E663)))</f>
        <v/>
      </c>
      <c r="K663" s="33" t="str">
        <f t="shared" si="25"/>
        <v/>
      </c>
      <c r="L663" s="18">
        <f>IF(ISBLANK('ICC GRID'!A640),"---",IF('ICC GRID'!B640=0,"",'ICC GRID'!B640))</f>
        <v>5.0999999999999996</v>
      </c>
    </row>
    <row r="664" spans="1:12" ht="15.75" x14ac:dyDescent="0.2">
      <c r="A664" s="28" t="str">
        <f>IF(ISBLANK('ICC GRID'!A641),"---",'ICC GRID'!F641)</f>
        <v>Parrotia persica</v>
      </c>
      <c r="B664" s="29"/>
      <c r="C664" s="30" t="str">
        <f>IF(ISBLANK('ICC GRID'!A641),"---",TRIM('ICC GRID'!A641))</f>
        <v>3-4' TR</v>
      </c>
      <c r="D664" s="31">
        <f>IF(ISBLANK('ICC GRID'!A641),"---",'ICC GRID'!E641)</f>
        <v>10</v>
      </c>
      <c r="E664" s="18">
        <f>IF(ISBLANK('ICC GRID'!A641),"---",IF('ICC GRID'!D641=0,"",'ICC GRID'!D641))</f>
        <v>3.5</v>
      </c>
      <c r="F664" s="19">
        <f>IF(ISBLANK('ICC GRID'!A641),"---",IF('ICC GRID'!C641=0,"",'ICC GRID'!C641))</f>
        <v>20</v>
      </c>
      <c r="G664" s="47"/>
      <c r="H664" s="48"/>
      <c r="I664" s="32" t="str">
        <f t="shared" si="24"/>
        <v/>
      </c>
      <c r="J664" s="33" t="str">
        <f>IF(ISBLANK('ICC GRID'!A641),"---",IF(G664="","",IF(G664&lt;'ICC GRID'!C641,L664,E664)))</f>
        <v/>
      </c>
      <c r="K664" s="33" t="str">
        <f t="shared" si="25"/>
        <v/>
      </c>
      <c r="L664" s="18">
        <f>IF(ISBLANK('ICC GRID'!A641),"---",IF('ICC GRID'!B641=0,"",'ICC GRID'!B641))</f>
        <v>6.15</v>
      </c>
    </row>
    <row r="665" spans="1:12" ht="15.75" x14ac:dyDescent="0.2">
      <c r="A665" s="28" t="str">
        <f>IF(ISBLANK('ICC GRID'!A642),"---",'ICC GRID'!F642)</f>
        <v>Parthenocissus quinquefolia</v>
      </c>
      <c r="B665" s="29"/>
      <c r="C665" s="30" t="str">
        <f>IF(ISBLANK('ICC GRID'!A642),"---",TRIM('ICC GRID'!A642))</f>
        <v>3/16"</v>
      </c>
      <c r="D665" s="31">
        <f>IF(ISBLANK('ICC GRID'!A642),"---",'ICC GRID'!E642)</f>
        <v>25</v>
      </c>
      <c r="E665" s="18">
        <f>IF(ISBLANK('ICC GRID'!A642),"---",IF('ICC GRID'!D642=0,"",'ICC GRID'!D642))</f>
        <v>0.65</v>
      </c>
      <c r="F665" s="19">
        <f>IF(ISBLANK('ICC GRID'!A642),"---",IF('ICC GRID'!C642=0,"",'ICC GRID'!C642))</f>
        <v>50</v>
      </c>
      <c r="G665" s="47"/>
      <c r="H665" s="48"/>
      <c r="I665" s="32" t="str">
        <f t="shared" si="24"/>
        <v/>
      </c>
      <c r="J665" s="33" t="str">
        <f>IF(ISBLANK('ICC GRID'!A642),"---",IF(G665="","",IF(G665&lt;'ICC GRID'!C642,L665,E665)))</f>
        <v/>
      </c>
      <c r="K665" s="33" t="str">
        <f t="shared" si="25"/>
        <v/>
      </c>
      <c r="L665" s="18">
        <f>IF(ISBLANK('ICC GRID'!A642),"---",IF('ICC GRID'!B642=0,"",'ICC GRID'!B642))</f>
        <v>1.1499999999999999</v>
      </c>
    </row>
    <row r="666" spans="1:12" ht="15.75" x14ac:dyDescent="0.2">
      <c r="A666" s="28" t="str">
        <f>IF(ISBLANK('ICC GRID'!A643),"---",'ICC GRID'!F643)</f>
        <v>Parthenocissus quinquefolia</v>
      </c>
      <c r="B666" s="29"/>
      <c r="C666" s="30" t="str">
        <f>IF(ISBLANK('ICC GRID'!A643),"---",TRIM('ICC GRID'!A643))</f>
        <v>1/4"</v>
      </c>
      <c r="D666" s="31">
        <f>IF(ISBLANK('ICC GRID'!A643),"---",'ICC GRID'!E643)</f>
        <v>25</v>
      </c>
      <c r="E666" s="18">
        <f>IF(ISBLANK('ICC GRID'!A643),"---",IF('ICC GRID'!D643=0,"",'ICC GRID'!D643))</f>
        <v>0.8</v>
      </c>
      <c r="F666" s="19">
        <f>IF(ISBLANK('ICC GRID'!A643),"---",IF('ICC GRID'!C643=0,"",'ICC GRID'!C643))</f>
        <v>50</v>
      </c>
      <c r="G666" s="47"/>
      <c r="H666" s="48"/>
      <c r="I666" s="32" t="str">
        <f t="shared" si="24"/>
        <v/>
      </c>
      <c r="J666" s="33" t="str">
        <f>IF(ISBLANK('ICC GRID'!A643),"---",IF(G666="","",IF(G666&lt;'ICC GRID'!C643,L666,E666)))</f>
        <v/>
      </c>
      <c r="K666" s="33" t="str">
        <f t="shared" si="25"/>
        <v/>
      </c>
      <c r="L666" s="18">
        <f>IF(ISBLANK('ICC GRID'!A643),"---",IF('ICC GRID'!B643=0,"",'ICC GRID'!B643))</f>
        <v>1.4</v>
      </c>
    </row>
    <row r="667" spans="1:12" ht="15.75" x14ac:dyDescent="0.2">
      <c r="A667" s="28" t="str">
        <f>IF(ISBLANK('ICC GRID'!A644),"---",'ICC GRID'!F644)</f>
        <v>Parthenocissus quinquefolia</v>
      </c>
      <c r="B667" s="29"/>
      <c r="C667" s="30" t="str">
        <f>IF(ISBLANK('ICC GRID'!A644),"---",TRIM('ICC GRID'!A644))</f>
        <v>3/8"</v>
      </c>
      <c r="D667" s="31">
        <f>IF(ISBLANK('ICC GRID'!A644),"---",'ICC GRID'!E644)</f>
        <v>25</v>
      </c>
      <c r="E667" s="18">
        <f>IF(ISBLANK('ICC GRID'!A644),"---",IF('ICC GRID'!D644=0,"",'ICC GRID'!D644))</f>
        <v>1</v>
      </c>
      <c r="F667" s="19">
        <f>IF(ISBLANK('ICC GRID'!A644),"---",IF('ICC GRID'!C644=0,"",'ICC GRID'!C644))</f>
        <v>50</v>
      </c>
      <c r="G667" s="47"/>
      <c r="H667" s="48"/>
      <c r="I667" s="32" t="str">
        <f t="shared" si="24"/>
        <v/>
      </c>
      <c r="J667" s="33" t="str">
        <f>IF(ISBLANK('ICC GRID'!A644),"---",IF(G667="","",IF(G667&lt;'ICC GRID'!C644,L667,E667)))</f>
        <v/>
      </c>
      <c r="K667" s="33" t="str">
        <f t="shared" si="25"/>
        <v/>
      </c>
      <c r="L667" s="18">
        <f>IF(ISBLANK('ICC GRID'!A644),"---",IF('ICC GRID'!B644=0,"",'ICC GRID'!B644))</f>
        <v>1.75</v>
      </c>
    </row>
    <row r="668" spans="1:12" ht="15.75" x14ac:dyDescent="0.2">
      <c r="A668" s="28" t="str">
        <f>IF(ISBLANK('ICC GRID'!A645),"---",'ICC GRID'!F645)</f>
        <v>Parthenocissus tricuspidata - HARDINESS!</v>
      </c>
      <c r="B668" s="29"/>
      <c r="C668" s="30" t="str">
        <f>IF(ISBLANK('ICC GRID'!A645),"---",TRIM('ICC GRID'!A645))</f>
        <v>3/16"</v>
      </c>
      <c r="D668" s="31">
        <f>IF(ISBLANK('ICC GRID'!A645),"---",'ICC GRID'!E645)</f>
        <v>25</v>
      </c>
      <c r="E668" s="18">
        <f>IF(ISBLANK('ICC GRID'!A645),"---",IF('ICC GRID'!D645=0,"",'ICC GRID'!D645))</f>
        <v>0.65</v>
      </c>
      <c r="F668" s="19">
        <f>IF(ISBLANK('ICC GRID'!A645),"---",IF('ICC GRID'!C645=0,"",'ICC GRID'!C645))</f>
        <v>50</v>
      </c>
      <c r="G668" s="47"/>
      <c r="H668" s="48"/>
      <c r="I668" s="32" t="str">
        <f t="shared" si="24"/>
        <v/>
      </c>
      <c r="J668" s="33" t="str">
        <f>IF(ISBLANK('ICC GRID'!A645),"---",IF(G668="","",IF(G668&lt;'ICC GRID'!C645,L668,E668)))</f>
        <v/>
      </c>
      <c r="K668" s="33" t="str">
        <f t="shared" si="25"/>
        <v/>
      </c>
      <c r="L668" s="18">
        <f>IF(ISBLANK('ICC GRID'!A645),"---",IF('ICC GRID'!B645=0,"",'ICC GRID'!B645))</f>
        <v>1.1499999999999999</v>
      </c>
    </row>
    <row r="669" spans="1:12" ht="15.75" x14ac:dyDescent="0.2">
      <c r="A669" s="28" t="str">
        <f>IF(ISBLANK('ICC GRID'!A646),"---",'ICC GRID'!F646)</f>
        <v>Parthenocissus tricuspidata - HARDINESS!</v>
      </c>
      <c r="B669" s="29"/>
      <c r="C669" s="30" t="str">
        <f>IF(ISBLANK('ICC GRID'!A646),"---",TRIM('ICC GRID'!A646))</f>
        <v>1/4"</v>
      </c>
      <c r="D669" s="31">
        <f>IF(ISBLANK('ICC GRID'!A646),"---",'ICC GRID'!E646)</f>
        <v>25</v>
      </c>
      <c r="E669" s="18">
        <f>IF(ISBLANK('ICC GRID'!A646),"---",IF('ICC GRID'!D646=0,"",'ICC GRID'!D646))</f>
        <v>0.8</v>
      </c>
      <c r="F669" s="19">
        <f>IF(ISBLANK('ICC GRID'!A646),"---",IF('ICC GRID'!C646=0,"",'ICC GRID'!C646))</f>
        <v>50</v>
      </c>
      <c r="G669" s="47"/>
      <c r="H669" s="48"/>
      <c r="I669" s="32" t="str">
        <f t="shared" si="24"/>
        <v/>
      </c>
      <c r="J669" s="33" t="str">
        <f>IF(ISBLANK('ICC GRID'!A646),"---",IF(G669="","",IF(G669&lt;'ICC GRID'!C646,L669,E669)))</f>
        <v/>
      </c>
      <c r="K669" s="33" t="str">
        <f t="shared" si="25"/>
        <v/>
      </c>
      <c r="L669" s="18">
        <f>IF(ISBLANK('ICC GRID'!A646),"---",IF('ICC GRID'!B646=0,"",'ICC GRID'!B646))</f>
        <v>1.4</v>
      </c>
    </row>
    <row r="670" spans="1:12" ht="15.75" x14ac:dyDescent="0.2">
      <c r="A670" s="28" t="str">
        <f>IF(ISBLANK('ICC GRID'!A647),"---",'ICC GRID'!F647)</f>
        <v>Philadelphus lewisii</v>
      </c>
      <c r="B670" s="29"/>
      <c r="C670" s="30" t="str">
        <f>IF(ISBLANK('ICC GRID'!A647),"---",TRIM('ICC GRID'!A647))</f>
        <v>1-2'</v>
      </c>
      <c r="D670" s="31">
        <f>IF(ISBLANK('ICC GRID'!A647),"---",'ICC GRID'!E647)</f>
        <v>25</v>
      </c>
      <c r="E670" s="18">
        <f>IF(ISBLANK('ICC GRID'!A647),"---",IF('ICC GRID'!D647=0,"",'ICC GRID'!D647))</f>
        <v>0.95</v>
      </c>
      <c r="F670" s="19">
        <f>IF(ISBLANK('ICC GRID'!A647),"---",IF('ICC GRID'!C647=0,"",'ICC GRID'!C647))</f>
        <v>50</v>
      </c>
      <c r="G670" s="47"/>
      <c r="H670" s="48"/>
      <c r="I670" s="32" t="str">
        <f t="shared" si="24"/>
        <v/>
      </c>
      <c r="J670" s="33" t="str">
        <f>IF(ISBLANK('ICC GRID'!A647),"---",IF(G670="","",IF(G670&lt;'ICC GRID'!C647,L670,E670)))</f>
        <v/>
      </c>
      <c r="K670" s="33" t="str">
        <f t="shared" si="25"/>
        <v/>
      </c>
      <c r="L670" s="18">
        <f>IF(ISBLANK('ICC GRID'!A647),"---",IF('ICC GRID'!B647=0,"",'ICC GRID'!B647))</f>
        <v>1.7</v>
      </c>
    </row>
    <row r="671" spans="1:12" ht="15.75" x14ac:dyDescent="0.2">
      <c r="A671" s="28" t="str">
        <f>IF(ISBLANK('ICC GRID'!A648),"---",'ICC GRID'!F648)</f>
        <v>Philadelphus lewisii</v>
      </c>
      <c r="B671" s="29"/>
      <c r="C671" s="30" t="str">
        <f>IF(ISBLANK('ICC GRID'!A648),"---",TRIM('ICC GRID'!A648))</f>
        <v>2-3'</v>
      </c>
      <c r="D671" s="31">
        <f>IF(ISBLANK('ICC GRID'!A648),"---",'ICC GRID'!E648)</f>
        <v>25</v>
      </c>
      <c r="E671" s="18">
        <f>IF(ISBLANK('ICC GRID'!A648),"---",IF('ICC GRID'!D648=0,"",'ICC GRID'!D648))</f>
        <v>1.25</v>
      </c>
      <c r="F671" s="19">
        <f>IF(ISBLANK('ICC GRID'!A648),"---",IF('ICC GRID'!C648=0,"",'ICC GRID'!C648))</f>
        <v>50</v>
      </c>
      <c r="G671" s="47"/>
      <c r="H671" s="48"/>
      <c r="I671" s="32" t="str">
        <f t="shared" si="24"/>
        <v/>
      </c>
      <c r="J671" s="33" t="str">
        <f>IF(ISBLANK('ICC GRID'!A648),"---",IF(G671="","",IF(G671&lt;'ICC GRID'!C648,L671,E671)))</f>
        <v/>
      </c>
      <c r="K671" s="33" t="str">
        <f t="shared" si="25"/>
        <v/>
      </c>
      <c r="L671" s="18">
        <f>IF(ISBLANK('ICC GRID'!A648),"---",IF('ICC GRID'!B648=0,"",'ICC GRID'!B648))</f>
        <v>2.2000000000000002</v>
      </c>
    </row>
    <row r="672" spans="1:12" ht="15.75" x14ac:dyDescent="0.2">
      <c r="A672" s="28" t="str">
        <f>IF(ISBLANK('ICC GRID'!A649),"---",'ICC GRID'!F649)</f>
        <v>Pinus bungeana</v>
      </c>
      <c r="B672" s="29"/>
      <c r="C672" s="30" t="str">
        <f>IF(ISBLANK('ICC GRID'!A649),"---",TRIM('ICC GRID'!A649))</f>
        <v>LP</v>
      </c>
      <c r="D672" s="31">
        <f>IF(ISBLANK('ICC GRID'!A649),"---",'ICC GRID'!E649)</f>
        <v>10</v>
      </c>
      <c r="E672" s="18">
        <f>IF(ISBLANK('ICC GRID'!A649),"---",IF('ICC GRID'!D649=0,"",'ICC GRID'!D649))</f>
        <v>2.95</v>
      </c>
      <c r="F672" s="19">
        <f>IF(ISBLANK('ICC GRID'!A649),"---",IF('ICC GRID'!C649=0,"",'ICC GRID'!C649))</f>
        <v>20</v>
      </c>
      <c r="G672" s="47"/>
      <c r="H672" s="48"/>
      <c r="I672" s="32" t="str">
        <f t="shared" si="24"/>
        <v/>
      </c>
      <c r="J672" s="33" t="str">
        <f>IF(ISBLANK('ICC GRID'!A649),"---",IF(G672="","",IF(G672&lt;'ICC GRID'!C649,L672,E672)))</f>
        <v/>
      </c>
      <c r="K672" s="33" t="str">
        <f t="shared" si="25"/>
        <v/>
      </c>
      <c r="L672" s="18">
        <f>IF(ISBLANK('ICC GRID'!A649),"---",IF('ICC GRID'!B649=0,"",'ICC GRID'!B649))</f>
        <v>5.2</v>
      </c>
    </row>
    <row r="673" spans="1:12" ht="15.75" x14ac:dyDescent="0.2">
      <c r="A673" s="28" t="str">
        <f>IF(ISBLANK('ICC GRID'!A650),"---",'ICC GRID'!F650)</f>
        <v>Pinus pumila</v>
      </c>
      <c r="B673" s="29"/>
      <c r="C673" s="30" t="str">
        <f>IF(ISBLANK('ICC GRID'!A650),"---",TRIM('ICC GRID'!A650))</f>
        <v>SP</v>
      </c>
      <c r="D673" s="31">
        <f>IF(ISBLANK('ICC GRID'!A650),"---",'ICC GRID'!E650)</f>
        <v>25</v>
      </c>
      <c r="E673" s="18">
        <f>IF(ISBLANK('ICC GRID'!A650),"---",IF('ICC GRID'!D650=0,"",'ICC GRID'!D650))</f>
        <v>1.1000000000000001</v>
      </c>
      <c r="F673" s="19">
        <f>IF(ISBLANK('ICC GRID'!A650),"---",IF('ICC GRID'!C650=0,"",'ICC GRID'!C650))</f>
        <v>50</v>
      </c>
      <c r="G673" s="47"/>
      <c r="H673" s="48"/>
      <c r="I673" s="32" t="str">
        <f t="shared" si="24"/>
        <v/>
      </c>
      <c r="J673" s="33" t="str">
        <f>IF(ISBLANK('ICC GRID'!A650),"---",IF(G673="","",IF(G673&lt;'ICC GRID'!C650,L673,E673)))</f>
        <v/>
      </c>
      <c r="K673" s="33" t="str">
        <f t="shared" si="25"/>
        <v/>
      </c>
      <c r="L673" s="18">
        <f>IF(ISBLANK('ICC GRID'!A650),"---",IF('ICC GRID'!B650=0,"",'ICC GRID'!B650))</f>
        <v>1.95</v>
      </c>
    </row>
    <row r="674" spans="1:12" ht="15.75" x14ac:dyDescent="0.2">
      <c r="A674" s="28" t="str">
        <f>IF(ISBLANK('ICC GRID'!A651),"---",'ICC GRID'!F651)</f>
        <v>Pistacia chinensis</v>
      </c>
      <c r="B674" s="29"/>
      <c r="C674" s="30" t="str">
        <f>IF(ISBLANK('ICC GRID'!A651),"---",TRIM('ICC GRID'!A651))</f>
        <v>MP</v>
      </c>
      <c r="D674" s="31">
        <f>IF(ISBLANK('ICC GRID'!A651),"---",'ICC GRID'!E651)</f>
        <v>25</v>
      </c>
      <c r="E674" s="18">
        <f>IF(ISBLANK('ICC GRID'!A651),"---",IF('ICC GRID'!D651=0,"",'ICC GRID'!D651))</f>
        <v>0.85</v>
      </c>
      <c r="F674" s="19">
        <f>IF(ISBLANK('ICC GRID'!A651),"---",IF('ICC GRID'!C651=0,"",'ICC GRID'!C651))</f>
        <v>50</v>
      </c>
      <c r="G674" s="47"/>
      <c r="H674" s="48"/>
      <c r="I674" s="32" t="str">
        <f t="shared" si="24"/>
        <v/>
      </c>
      <c r="J674" s="33" t="str">
        <f>IF(ISBLANK('ICC GRID'!A651),"---",IF(G674="","",IF(G674&lt;'ICC GRID'!C651,L674,E674)))</f>
        <v/>
      </c>
      <c r="K674" s="33" t="str">
        <f t="shared" si="25"/>
        <v/>
      </c>
      <c r="L674" s="18">
        <f>IF(ISBLANK('ICC GRID'!A651),"---",IF('ICC GRID'!B651=0,"",'ICC GRID'!B651))</f>
        <v>1.5</v>
      </c>
    </row>
    <row r="675" spans="1:12" ht="15.75" x14ac:dyDescent="0.2">
      <c r="A675" s="28" t="str">
        <f>IF(ISBLANK('ICC GRID'!A652),"---",'ICC GRID'!F652)</f>
        <v>Platanus occidentalis</v>
      </c>
      <c r="B675" s="29"/>
      <c r="C675" s="30" t="str">
        <f>IF(ISBLANK('ICC GRID'!A652),"---",TRIM('ICC GRID'!A652))</f>
        <v>2-3'</v>
      </c>
      <c r="D675" s="31">
        <f>IF(ISBLANK('ICC GRID'!A652),"---",'ICC GRID'!E652)</f>
        <v>25</v>
      </c>
      <c r="E675" s="18">
        <f>IF(ISBLANK('ICC GRID'!A652),"---",IF('ICC GRID'!D652=0,"",'ICC GRID'!D652))</f>
        <v>1.1000000000000001</v>
      </c>
      <c r="F675" s="19">
        <f>IF(ISBLANK('ICC GRID'!A652),"---",IF('ICC GRID'!C652=0,"",'ICC GRID'!C652))</f>
        <v>50</v>
      </c>
      <c r="G675" s="47"/>
      <c r="H675" s="48"/>
      <c r="I675" s="32" t="str">
        <f t="shared" si="24"/>
        <v/>
      </c>
      <c r="J675" s="33" t="str">
        <f>IF(ISBLANK('ICC GRID'!A652),"---",IF(G675="","",IF(G675&lt;'ICC GRID'!C652,L675,E675)))</f>
        <v/>
      </c>
      <c r="K675" s="33" t="str">
        <f t="shared" si="25"/>
        <v/>
      </c>
      <c r="L675" s="18">
        <f>IF(ISBLANK('ICC GRID'!A652),"---",IF('ICC GRID'!B652=0,"",'ICC GRID'!B652))</f>
        <v>1.95</v>
      </c>
    </row>
    <row r="676" spans="1:12" ht="15.75" x14ac:dyDescent="0.2">
      <c r="A676" s="28" t="str">
        <f>IF(ISBLANK('ICC GRID'!A653),"---",'ICC GRID'!F653)</f>
        <v>Platanus x hispanica 'Suttneri'</v>
      </c>
      <c r="B676" s="29"/>
      <c r="C676" s="30" t="str">
        <f>IF(ISBLANK('ICC GRID'!A653),"---",TRIM('ICC GRID'!A653))</f>
        <v>XP 1-2' RC</v>
      </c>
      <c r="D676" s="31">
        <f>IF(ISBLANK('ICC GRID'!A653),"---",'ICC GRID'!E653)</f>
        <v>5</v>
      </c>
      <c r="E676" s="18">
        <f>IF(ISBLANK('ICC GRID'!A653),"---",IF('ICC GRID'!D653=0,"",'ICC GRID'!D653))</f>
        <v>6</v>
      </c>
      <c r="F676" s="19">
        <f>IF(ISBLANK('ICC GRID'!A653),"---",IF('ICC GRID'!C653=0,"",'ICC GRID'!C653))</f>
        <v>10</v>
      </c>
      <c r="G676" s="47"/>
      <c r="H676" s="48"/>
      <c r="I676" s="32" t="str">
        <f t="shared" si="24"/>
        <v/>
      </c>
      <c r="J676" s="33" t="str">
        <f>IF(ISBLANK('ICC GRID'!A653),"---",IF(G676="","",IF(G676&lt;'ICC GRID'!C653,L676,E676)))</f>
        <v/>
      </c>
      <c r="K676" s="33" t="str">
        <f t="shared" si="25"/>
        <v/>
      </c>
      <c r="L676" s="18">
        <f>IF(ISBLANK('ICC GRID'!A653),"---",IF('ICC GRID'!B653=0,"",'ICC GRID'!B653))</f>
        <v>10.5</v>
      </c>
    </row>
    <row r="677" spans="1:12" ht="15.75" x14ac:dyDescent="0.2">
      <c r="A677" s="28" t="str">
        <f>IF(ISBLANK('ICC GRID'!A654),"---",'ICC GRID'!F654)</f>
        <v>Platanus x hispanica 'Suttneri'</v>
      </c>
      <c r="B677" s="29"/>
      <c r="C677" s="30" t="str">
        <f>IF(ISBLANK('ICC GRID'!A654),"---",TRIM('ICC GRID'!A654))</f>
        <v>XP 2-3' RC</v>
      </c>
      <c r="D677" s="31">
        <f>IF(ISBLANK('ICC GRID'!A654),"---",'ICC GRID'!E654)</f>
        <v>5</v>
      </c>
      <c r="E677" s="18">
        <f>IF(ISBLANK('ICC GRID'!A654),"---",IF('ICC GRID'!D654=0,"",'ICC GRID'!D654))</f>
        <v>6.75</v>
      </c>
      <c r="F677" s="19">
        <f>IF(ISBLANK('ICC GRID'!A654),"---",IF('ICC GRID'!C654=0,"",'ICC GRID'!C654))</f>
        <v>10</v>
      </c>
      <c r="G677" s="47"/>
      <c r="H677" s="48"/>
      <c r="I677" s="32" t="str">
        <f t="shared" si="24"/>
        <v/>
      </c>
      <c r="J677" s="33" t="str">
        <f>IF(ISBLANK('ICC GRID'!A654),"---",IF(G677="","",IF(G677&lt;'ICC GRID'!C654,L677,E677)))</f>
        <v/>
      </c>
      <c r="K677" s="33" t="str">
        <f t="shared" si="25"/>
        <v/>
      </c>
      <c r="L677" s="18">
        <f>IF(ISBLANK('ICC GRID'!A654),"---",IF('ICC GRID'!B654=0,"",'ICC GRID'!B654))</f>
        <v>11.85</v>
      </c>
    </row>
    <row r="678" spans="1:12" ht="15.75" x14ac:dyDescent="0.2">
      <c r="A678" s="28" t="str">
        <f>IF(ISBLANK('ICC GRID'!A655),"---",'ICC GRID'!F655)</f>
        <v>Poliothyrcis sinensis</v>
      </c>
      <c r="B678" s="29"/>
      <c r="C678" s="30" t="str">
        <f>IF(ISBLANK('ICC GRID'!A655),"---",TRIM('ICC GRID'!A655))</f>
        <v>MP</v>
      </c>
      <c r="D678" s="31">
        <f>IF(ISBLANK('ICC GRID'!A655),"---",'ICC GRID'!E655)</f>
        <v>25</v>
      </c>
      <c r="E678" s="18">
        <f>IF(ISBLANK('ICC GRID'!A655),"---",IF('ICC GRID'!D655=0,"",'ICC GRID'!D655))</f>
        <v>4</v>
      </c>
      <c r="F678" s="19">
        <f>IF(ISBLANK('ICC GRID'!A655),"---",IF('ICC GRID'!C655=0,"",'ICC GRID'!C655))</f>
        <v>50</v>
      </c>
      <c r="G678" s="47"/>
      <c r="H678" s="48"/>
      <c r="I678" s="32" t="str">
        <f t="shared" si="24"/>
        <v/>
      </c>
      <c r="J678" s="33" t="str">
        <f>IF(ISBLANK('ICC GRID'!A655),"---",IF(G678="","",IF(G678&lt;'ICC GRID'!C655,L678,E678)))</f>
        <v/>
      </c>
      <c r="K678" s="33" t="str">
        <f t="shared" si="25"/>
        <v/>
      </c>
      <c r="L678" s="18">
        <f>IF(ISBLANK('ICC GRID'!A655),"---",IF('ICC GRID'!B655=0,"",'ICC GRID'!B655))</f>
        <v>7</v>
      </c>
    </row>
    <row r="679" spans="1:12" ht="15.75" x14ac:dyDescent="0.2">
      <c r="A679" s="28" t="str">
        <f>IF(ISBLANK('ICC GRID'!A656),"---",'ICC GRID'!F656)</f>
        <v>Populus tremula 'Erecta' - NARROW FORM</v>
      </c>
      <c r="B679" s="29"/>
      <c r="C679" s="30" t="str">
        <f>IF(ISBLANK('ICC GRID'!A656),"---",TRIM('ICC GRID'!A656))</f>
        <v>XP TC</v>
      </c>
      <c r="D679" s="31">
        <f>IF(ISBLANK('ICC GRID'!A656),"---",'ICC GRID'!E656)</f>
        <v>5</v>
      </c>
      <c r="E679" s="18">
        <f>IF(ISBLANK('ICC GRID'!A656),"---",IF('ICC GRID'!D656=0,"",'ICC GRID'!D656))</f>
        <v>4.1500000000000004</v>
      </c>
      <c r="F679" s="19">
        <f>IF(ISBLANK('ICC GRID'!A656),"---",IF('ICC GRID'!C656=0,"",'ICC GRID'!C656))</f>
        <v>10</v>
      </c>
      <c r="G679" s="47"/>
      <c r="H679" s="48"/>
      <c r="I679" s="32" t="str">
        <f t="shared" si="24"/>
        <v/>
      </c>
      <c r="J679" s="33" t="str">
        <f>IF(ISBLANK('ICC GRID'!A656),"---",IF(G679="","",IF(G679&lt;'ICC GRID'!C656,L679,E679)))</f>
        <v/>
      </c>
      <c r="K679" s="33" t="str">
        <f t="shared" si="25"/>
        <v/>
      </c>
      <c r="L679" s="18">
        <f>IF(ISBLANK('ICC GRID'!A656),"---",IF('ICC GRID'!B656=0,"",'ICC GRID'!B656))</f>
        <v>7.25</v>
      </c>
    </row>
    <row r="680" spans="1:12" ht="15.75" x14ac:dyDescent="0.2">
      <c r="A680" s="28" t="str">
        <f>IF(ISBLANK('ICC GRID'!A657),"---",'ICC GRID'!F657)</f>
        <v>Populus tremuloides</v>
      </c>
      <c r="B680" s="29"/>
      <c r="C680" s="30" t="str">
        <f>IF(ISBLANK('ICC GRID'!A657),"---",TRIM('ICC GRID'!A657))</f>
        <v>MP</v>
      </c>
      <c r="D680" s="31">
        <f>IF(ISBLANK('ICC GRID'!A657),"---",'ICC GRID'!E657)</f>
        <v>25</v>
      </c>
      <c r="E680" s="18">
        <f>IF(ISBLANK('ICC GRID'!A657),"---",IF('ICC GRID'!D657=0,"",'ICC GRID'!D657))</f>
        <v>0.85</v>
      </c>
      <c r="F680" s="19">
        <f>IF(ISBLANK('ICC GRID'!A657),"---",IF('ICC GRID'!C657=0,"",'ICC GRID'!C657))</f>
        <v>50</v>
      </c>
      <c r="G680" s="47"/>
      <c r="H680" s="48"/>
      <c r="I680" s="32" t="str">
        <f t="shared" si="24"/>
        <v/>
      </c>
      <c r="J680" s="33" t="str">
        <f>IF(ISBLANK('ICC GRID'!A657),"---",IF(G680="","",IF(G680&lt;'ICC GRID'!C657,L680,E680)))</f>
        <v/>
      </c>
      <c r="K680" s="33" t="str">
        <f t="shared" si="25"/>
        <v/>
      </c>
      <c r="L680" s="18">
        <f>IF(ISBLANK('ICC GRID'!A657),"---",IF('ICC GRID'!B657=0,"",'ICC GRID'!B657))</f>
        <v>1.5</v>
      </c>
    </row>
    <row r="681" spans="1:12" ht="15.75" x14ac:dyDescent="0.2">
      <c r="A681" s="28" t="str">
        <f>IF(ISBLANK('ICC GRID'!A658),"---",'ICC GRID'!F658)</f>
        <v>Prinsepia sinensis</v>
      </c>
      <c r="B681" s="29"/>
      <c r="C681" s="30" t="str">
        <f>IF(ISBLANK('ICC GRID'!A658),"---",TRIM('ICC GRID'!A658))</f>
        <v>1-2'</v>
      </c>
      <c r="D681" s="31">
        <f>IF(ISBLANK('ICC GRID'!A658),"---",'ICC GRID'!E658)</f>
        <v>25</v>
      </c>
      <c r="E681" s="18">
        <f>IF(ISBLANK('ICC GRID'!A658),"---",IF('ICC GRID'!D658=0,"",'ICC GRID'!D658))</f>
        <v>1.6</v>
      </c>
      <c r="F681" s="19">
        <f>IF(ISBLANK('ICC GRID'!A658),"---",IF('ICC GRID'!C658=0,"",'ICC GRID'!C658))</f>
        <v>50</v>
      </c>
      <c r="G681" s="47"/>
      <c r="H681" s="48"/>
      <c r="I681" s="32" t="str">
        <f t="shared" si="24"/>
        <v/>
      </c>
      <c r="J681" s="33" t="str">
        <f>IF(ISBLANK('ICC GRID'!A658),"---",IF(G681="","",IF(G681&lt;'ICC GRID'!C658,L681,E681)))</f>
        <v/>
      </c>
      <c r="K681" s="33" t="str">
        <f t="shared" si="25"/>
        <v/>
      </c>
      <c r="L681" s="18">
        <f>IF(ISBLANK('ICC GRID'!A658),"---",IF('ICC GRID'!B658=0,"",'ICC GRID'!B658))</f>
        <v>2.8</v>
      </c>
    </row>
    <row r="682" spans="1:12" ht="15.75" x14ac:dyDescent="0.2">
      <c r="A682" s="28" t="str">
        <f>IF(ISBLANK('ICC GRID'!A659),"---",'ICC GRID'!F659)</f>
        <v>Prinsepia sinensis</v>
      </c>
      <c r="B682" s="29"/>
      <c r="C682" s="30" t="str">
        <f>IF(ISBLANK('ICC GRID'!A659),"---",TRIM('ICC GRID'!A659))</f>
        <v>2-3'</v>
      </c>
      <c r="D682" s="31">
        <f>IF(ISBLANK('ICC GRID'!A659),"---",'ICC GRID'!E659)</f>
        <v>25</v>
      </c>
      <c r="E682" s="18">
        <f>IF(ISBLANK('ICC GRID'!A659),"---",IF('ICC GRID'!D659=0,"",'ICC GRID'!D659))</f>
        <v>2.1</v>
      </c>
      <c r="F682" s="19">
        <f>IF(ISBLANK('ICC GRID'!A659),"---",IF('ICC GRID'!C659=0,"",'ICC GRID'!C659))</f>
        <v>50</v>
      </c>
      <c r="G682" s="47"/>
      <c r="H682" s="48"/>
      <c r="I682" s="32" t="str">
        <f t="shared" si="24"/>
        <v/>
      </c>
      <c r="J682" s="33" t="str">
        <f>IF(ISBLANK('ICC GRID'!A659),"---",IF(G682="","",IF(G682&lt;'ICC GRID'!C659,L682,E682)))</f>
        <v/>
      </c>
      <c r="K682" s="33" t="str">
        <f t="shared" si="25"/>
        <v/>
      </c>
      <c r="L682" s="18">
        <f>IF(ISBLANK('ICC GRID'!A659),"---",IF('ICC GRID'!B659=0,"",'ICC GRID'!B659))</f>
        <v>3.7</v>
      </c>
    </row>
    <row r="683" spans="1:12" ht="15.75" x14ac:dyDescent="0.2">
      <c r="A683" s="28" t="str">
        <f>IF(ISBLANK('ICC GRID'!A660),"---",'ICC GRID'!F660)</f>
        <v>Prinsepia sinensis</v>
      </c>
      <c r="B683" s="29"/>
      <c r="C683" s="30" t="str">
        <f>IF(ISBLANK('ICC GRID'!A660),"---",TRIM('ICC GRID'!A660))</f>
        <v>3-4'</v>
      </c>
      <c r="D683" s="31">
        <f>IF(ISBLANK('ICC GRID'!A660),"---",'ICC GRID'!E660)</f>
        <v>25</v>
      </c>
      <c r="E683" s="18">
        <f>IF(ISBLANK('ICC GRID'!A660),"---",IF('ICC GRID'!D660=0,"",'ICC GRID'!D660))</f>
        <v>2.65</v>
      </c>
      <c r="F683" s="19">
        <f>IF(ISBLANK('ICC GRID'!A660),"---",IF('ICC GRID'!C660=0,"",'ICC GRID'!C660))</f>
        <v>50</v>
      </c>
      <c r="G683" s="47"/>
      <c r="H683" s="48"/>
      <c r="I683" s="32" t="str">
        <f t="shared" si="24"/>
        <v/>
      </c>
      <c r="J683" s="33" t="str">
        <f>IF(ISBLANK('ICC GRID'!A660),"---",IF(G683="","",IF(G683&lt;'ICC GRID'!C660,L683,E683)))</f>
        <v/>
      </c>
      <c r="K683" s="33" t="str">
        <f t="shared" si="25"/>
        <v/>
      </c>
      <c r="L683" s="18">
        <f>IF(ISBLANK('ICC GRID'!A660),"---",IF('ICC GRID'!B660=0,"",'ICC GRID'!B660))</f>
        <v>4.7</v>
      </c>
    </row>
    <row r="684" spans="1:12" ht="15.75" x14ac:dyDescent="0.2">
      <c r="A684" s="28" t="str">
        <f>IF(ISBLANK('ICC GRID'!A661),"---",'ICC GRID'!F661)</f>
        <v>Prunus maritima</v>
      </c>
      <c r="B684" s="29"/>
      <c r="C684" s="30" t="str">
        <f>IF(ISBLANK('ICC GRID'!A661),"---",TRIM('ICC GRID'!A661))</f>
        <v>1-2'</v>
      </c>
      <c r="D684" s="31">
        <f>IF(ISBLANK('ICC GRID'!A661),"---",'ICC GRID'!E661)</f>
        <v>25</v>
      </c>
      <c r="E684" s="18">
        <f>IF(ISBLANK('ICC GRID'!A661),"---",IF('ICC GRID'!D661=0,"",'ICC GRID'!D661))</f>
        <v>1.75</v>
      </c>
      <c r="F684" s="19">
        <f>IF(ISBLANK('ICC GRID'!A661),"---",IF('ICC GRID'!C661=0,"",'ICC GRID'!C661))</f>
        <v>50</v>
      </c>
      <c r="G684" s="47"/>
      <c r="H684" s="48"/>
      <c r="I684" s="32" t="str">
        <f t="shared" si="24"/>
        <v/>
      </c>
      <c r="J684" s="33" t="str">
        <f>IF(ISBLANK('ICC GRID'!A661),"---",IF(G684="","",IF(G684&lt;'ICC GRID'!C661,L684,E684)))</f>
        <v/>
      </c>
      <c r="K684" s="33" t="str">
        <f t="shared" si="25"/>
        <v/>
      </c>
      <c r="L684" s="18">
        <f>IF(ISBLANK('ICC GRID'!A661),"---",IF('ICC GRID'!B661=0,"",'ICC GRID'!B661))</f>
        <v>3.1</v>
      </c>
    </row>
    <row r="685" spans="1:12" ht="15.75" x14ac:dyDescent="0.2">
      <c r="A685" s="28" t="str">
        <f>IF(ISBLANK('ICC GRID'!A662),"---",'ICC GRID'!F662)</f>
        <v>Prunus maritima</v>
      </c>
      <c r="B685" s="29"/>
      <c r="C685" s="30" t="str">
        <f>IF(ISBLANK('ICC GRID'!A662),"---",TRIM('ICC GRID'!A662))</f>
        <v>2-3'</v>
      </c>
      <c r="D685" s="31">
        <f>IF(ISBLANK('ICC GRID'!A662),"---",'ICC GRID'!E662)</f>
        <v>25</v>
      </c>
      <c r="E685" s="18">
        <f>IF(ISBLANK('ICC GRID'!A662),"---",IF('ICC GRID'!D662=0,"",'ICC GRID'!D662))</f>
        <v>2.5</v>
      </c>
      <c r="F685" s="19">
        <f>IF(ISBLANK('ICC GRID'!A662),"---",IF('ICC GRID'!C662=0,"",'ICC GRID'!C662))</f>
        <v>50</v>
      </c>
      <c r="G685" s="47"/>
      <c r="H685" s="48"/>
      <c r="I685" s="32" t="str">
        <f t="shared" si="24"/>
        <v/>
      </c>
      <c r="J685" s="33" t="str">
        <f>IF(ISBLANK('ICC GRID'!A662),"---",IF(G685="","",IF(G685&lt;'ICC GRID'!C662,L685,E685)))</f>
        <v/>
      </c>
      <c r="K685" s="33" t="str">
        <f t="shared" si="25"/>
        <v/>
      </c>
      <c r="L685" s="18">
        <f>IF(ISBLANK('ICC GRID'!A662),"---",IF('ICC GRID'!B662=0,"",'ICC GRID'!B662))</f>
        <v>4.4000000000000004</v>
      </c>
    </row>
    <row r="686" spans="1:12" ht="15.75" x14ac:dyDescent="0.2">
      <c r="A686" s="28" t="str">
        <f>IF(ISBLANK('ICC GRID'!A663),"---",'ICC GRID'!F663)</f>
        <v>Prunus mume</v>
      </c>
      <c r="B686" s="29"/>
      <c r="C686" s="30" t="str">
        <f>IF(ISBLANK('ICC GRID'!A663),"---",TRIM('ICC GRID'!A663))</f>
        <v>1/4"</v>
      </c>
      <c r="D686" s="31">
        <f>IF(ISBLANK('ICC GRID'!A663),"---",'ICC GRID'!E663)</f>
        <v>25</v>
      </c>
      <c r="E686" s="18">
        <f>IF(ISBLANK('ICC GRID'!A663),"---",IF('ICC GRID'!D663=0,"",'ICC GRID'!D663))</f>
        <v>2.7</v>
      </c>
      <c r="F686" s="19">
        <f>IF(ISBLANK('ICC GRID'!A663),"---",IF('ICC GRID'!C663=0,"",'ICC GRID'!C663))</f>
        <v>50</v>
      </c>
      <c r="G686" s="47"/>
      <c r="H686" s="48"/>
      <c r="I686" s="32" t="str">
        <f t="shared" si="24"/>
        <v/>
      </c>
      <c r="J686" s="33" t="str">
        <f>IF(ISBLANK('ICC GRID'!A663),"---",IF(G686="","",IF(G686&lt;'ICC GRID'!C663,L686,E686)))</f>
        <v/>
      </c>
      <c r="K686" s="33" t="str">
        <f t="shared" si="25"/>
        <v/>
      </c>
      <c r="L686" s="18">
        <f>IF(ISBLANK('ICC GRID'!A663),"---",IF('ICC GRID'!B663=0,"",'ICC GRID'!B663))</f>
        <v>4.75</v>
      </c>
    </row>
    <row r="687" spans="1:12" ht="15.75" x14ac:dyDescent="0.2">
      <c r="A687" s="28" t="str">
        <f>IF(ISBLANK('ICC GRID'!A664),"---",'ICC GRID'!F664)</f>
        <v>Prunus mume 'Bonita'</v>
      </c>
      <c r="B687" s="29"/>
      <c r="C687" s="30" t="str">
        <f>IF(ISBLANK('ICC GRID'!A664),"---",TRIM('ICC GRID'!A664))</f>
        <v>XP 1-2' RC</v>
      </c>
      <c r="D687" s="31">
        <f>IF(ISBLANK('ICC GRID'!A664),"---",'ICC GRID'!E664)</f>
        <v>5</v>
      </c>
      <c r="E687" s="18">
        <f>IF(ISBLANK('ICC GRID'!A664),"---",IF('ICC GRID'!D664=0,"",'ICC GRID'!D664))</f>
        <v>6.5</v>
      </c>
      <c r="F687" s="19">
        <f>IF(ISBLANK('ICC GRID'!A664),"---",IF('ICC GRID'!C664=0,"",'ICC GRID'!C664))</f>
        <v>10</v>
      </c>
      <c r="G687" s="47"/>
      <c r="H687" s="48"/>
      <c r="I687" s="32" t="str">
        <f t="shared" si="24"/>
        <v/>
      </c>
      <c r="J687" s="33" t="str">
        <f>IF(ISBLANK('ICC GRID'!A664),"---",IF(G687="","",IF(G687&lt;'ICC GRID'!C664,L687,E687)))</f>
        <v/>
      </c>
      <c r="K687" s="33" t="str">
        <f t="shared" si="25"/>
        <v/>
      </c>
      <c r="L687" s="18">
        <f>IF(ISBLANK('ICC GRID'!A664),"---",IF('ICC GRID'!B664=0,"",'ICC GRID'!B664))</f>
        <v>11.4</v>
      </c>
    </row>
    <row r="688" spans="1:12" ht="15.75" x14ac:dyDescent="0.2">
      <c r="A688" s="28" t="str">
        <f>IF(ISBLANK('ICC GRID'!A665),"---",'ICC GRID'!F665)</f>
        <v>Prunus mume 'Dawn'</v>
      </c>
      <c r="B688" s="29"/>
      <c r="C688" s="30" t="str">
        <f>IF(ISBLANK('ICC GRID'!A665),"---",TRIM('ICC GRID'!A665))</f>
        <v>XP 1-2' RC</v>
      </c>
      <c r="D688" s="31">
        <f>IF(ISBLANK('ICC GRID'!A665),"---",'ICC GRID'!E665)</f>
        <v>5</v>
      </c>
      <c r="E688" s="18">
        <f>IF(ISBLANK('ICC GRID'!A665),"---",IF('ICC GRID'!D665=0,"",'ICC GRID'!D665))</f>
        <v>6.5</v>
      </c>
      <c r="F688" s="19">
        <f>IF(ISBLANK('ICC GRID'!A665),"---",IF('ICC GRID'!C665=0,"",'ICC GRID'!C665))</f>
        <v>10</v>
      </c>
      <c r="G688" s="47"/>
      <c r="H688" s="48"/>
      <c r="I688" s="32" t="str">
        <f t="shared" si="24"/>
        <v/>
      </c>
      <c r="J688" s="33" t="str">
        <f>IF(ISBLANK('ICC GRID'!A665),"---",IF(G688="","",IF(G688&lt;'ICC GRID'!C665,L688,E688)))</f>
        <v/>
      </c>
      <c r="K688" s="33" t="str">
        <f t="shared" si="25"/>
        <v/>
      </c>
      <c r="L688" s="18">
        <f>IF(ISBLANK('ICC GRID'!A665),"---",IF('ICC GRID'!B665=0,"",'ICC GRID'!B665))</f>
        <v>11.4</v>
      </c>
    </row>
    <row r="689" spans="1:12" ht="15.75" x14ac:dyDescent="0.2">
      <c r="A689" s="28" t="str">
        <f>IF(ISBLANK('ICC GRID'!A666),"---",'ICC GRID'!F666)</f>
        <v>Prunus mume 'Dawn'</v>
      </c>
      <c r="B689" s="29"/>
      <c r="C689" s="30" t="str">
        <f>IF(ISBLANK('ICC GRID'!A666),"---",TRIM('ICC GRID'!A666))</f>
        <v>XP 2-3' RC</v>
      </c>
      <c r="D689" s="31">
        <f>IF(ISBLANK('ICC GRID'!A666),"---",'ICC GRID'!E666)</f>
        <v>5</v>
      </c>
      <c r="E689" s="18">
        <f>IF(ISBLANK('ICC GRID'!A666),"---",IF('ICC GRID'!D666=0,"",'ICC GRID'!D666))</f>
        <v>7.55</v>
      </c>
      <c r="F689" s="19">
        <f>IF(ISBLANK('ICC GRID'!A666),"---",IF('ICC GRID'!C666=0,"",'ICC GRID'!C666))</f>
        <v>10</v>
      </c>
      <c r="G689" s="47"/>
      <c r="H689" s="48"/>
      <c r="I689" s="32" t="str">
        <f t="shared" si="24"/>
        <v/>
      </c>
      <c r="J689" s="33" t="str">
        <f>IF(ISBLANK('ICC GRID'!A666),"---",IF(G689="","",IF(G689&lt;'ICC GRID'!C666,L689,E689)))</f>
        <v/>
      </c>
      <c r="K689" s="33" t="str">
        <f t="shared" si="25"/>
        <v/>
      </c>
      <c r="L689" s="18">
        <f>IF(ISBLANK('ICC GRID'!A666),"---",IF('ICC GRID'!B666=0,"",'ICC GRID'!B666))</f>
        <v>13.25</v>
      </c>
    </row>
    <row r="690" spans="1:12" ht="15.75" x14ac:dyDescent="0.2">
      <c r="A690" s="28" t="str">
        <f>IF(ISBLANK('ICC GRID'!A667),"---",'ICC GRID'!F667)</f>
        <v>Prunus mume 'Nicholas'</v>
      </c>
      <c r="B690" s="29"/>
      <c r="C690" s="30" t="str">
        <f>IF(ISBLANK('ICC GRID'!A667),"---",TRIM('ICC GRID'!A667))</f>
        <v>XP 2-3' RC</v>
      </c>
      <c r="D690" s="31">
        <f>IF(ISBLANK('ICC GRID'!A667),"---",'ICC GRID'!E667)</f>
        <v>5</v>
      </c>
      <c r="E690" s="18">
        <f>IF(ISBLANK('ICC GRID'!A667),"---",IF('ICC GRID'!D667=0,"",'ICC GRID'!D667))</f>
        <v>7.55</v>
      </c>
      <c r="F690" s="19">
        <f>IF(ISBLANK('ICC GRID'!A667),"---",IF('ICC GRID'!C667=0,"",'ICC GRID'!C667))</f>
        <v>10</v>
      </c>
      <c r="G690" s="47"/>
      <c r="H690" s="48"/>
      <c r="I690" s="32" t="str">
        <f t="shared" si="24"/>
        <v/>
      </c>
      <c r="J690" s="33" t="str">
        <f>IF(ISBLANK('ICC GRID'!A667),"---",IF(G690="","",IF(G690&lt;'ICC GRID'!C667,L690,E690)))</f>
        <v/>
      </c>
      <c r="K690" s="33" t="str">
        <f t="shared" si="25"/>
        <v/>
      </c>
      <c r="L690" s="18">
        <f>IF(ISBLANK('ICC GRID'!A667),"---",IF('ICC GRID'!B667=0,"",'ICC GRID'!B667))</f>
        <v>13.25</v>
      </c>
    </row>
    <row r="691" spans="1:12" ht="15.75" x14ac:dyDescent="0.2">
      <c r="A691" s="28" t="str">
        <f>IF(ISBLANK('ICC GRID'!A668),"---",'ICC GRID'!F668)</f>
        <v>Prunus mume 'Nicholas'</v>
      </c>
      <c r="B691" s="29"/>
      <c r="C691" s="30" t="str">
        <f>IF(ISBLANK('ICC GRID'!A668),"---",TRIM('ICC GRID'!A668))</f>
        <v>XP 3-4' RC</v>
      </c>
      <c r="D691" s="31">
        <f>IF(ISBLANK('ICC GRID'!A668),"---",'ICC GRID'!E668)</f>
        <v>5</v>
      </c>
      <c r="E691" s="18">
        <f>IF(ISBLANK('ICC GRID'!A668),"---",IF('ICC GRID'!D668=0,"",'ICC GRID'!D668))</f>
        <v>8.85</v>
      </c>
      <c r="F691" s="19">
        <f>IF(ISBLANK('ICC GRID'!A668),"---",IF('ICC GRID'!C668=0,"",'ICC GRID'!C668))</f>
        <v>10</v>
      </c>
      <c r="G691" s="47"/>
      <c r="H691" s="48"/>
      <c r="I691" s="32" t="str">
        <f t="shared" si="24"/>
        <v/>
      </c>
      <c r="J691" s="33" t="str">
        <f>IF(ISBLANK('ICC GRID'!A668),"---",IF(G691="","",IF(G691&lt;'ICC GRID'!C668,L691,E691)))</f>
        <v/>
      </c>
      <c r="K691" s="33" t="str">
        <f t="shared" si="25"/>
        <v/>
      </c>
      <c r="L691" s="18">
        <f>IF(ISBLANK('ICC GRID'!A668),"---",IF('ICC GRID'!B668=0,"",'ICC GRID'!B668))</f>
        <v>15.5</v>
      </c>
    </row>
    <row r="692" spans="1:12" ht="15.75" x14ac:dyDescent="0.2">
      <c r="A692" s="28" t="str">
        <f>IF(ISBLANK('ICC GRID'!A669),"---",'ICC GRID'!F669)</f>
        <v>Prunus mume 'Peggy Clarke'</v>
      </c>
      <c r="B692" s="29"/>
      <c r="C692" s="30" t="str">
        <f>IF(ISBLANK('ICC GRID'!A669),"---",TRIM('ICC GRID'!A669))</f>
        <v>XP 2-3' RC</v>
      </c>
      <c r="D692" s="31">
        <f>IF(ISBLANK('ICC GRID'!A669),"---",'ICC GRID'!E669)</f>
        <v>5</v>
      </c>
      <c r="E692" s="18">
        <f>IF(ISBLANK('ICC GRID'!A669),"---",IF('ICC GRID'!D669=0,"",'ICC GRID'!D669))</f>
        <v>7.55</v>
      </c>
      <c r="F692" s="19">
        <f>IF(ISBLANK('ICC GRID'!A669),"---",IF('ICC GRID'!C669=0,"",'ICC GRID'!C669))</f>
        <v>10</v>
      </c>
      <c r="G692" s="47"/>
      <c r="H692" s="48"/>
      <c r="I692" s="32" t="str">
        <f t="shared" si="24"/>
        <v/>
      </c>
      <c r="J692" s="33" t="str">
        <f>IF(ISBLANK('ICC GRID'!A669),"---",IF(G692="","",IF(G692&lt;'ICC GRID'!C669,L692,E692)))</f>
        <v/>
      </c>
      <c r="K692" s="33" t="str">
        <f t="shared" si="25"/>
        <v/>
      </c>
      <c r="L692" s="18">
        <f>IF(ISBLANK('ICC GRID'!A669),"---",IF('ICC GRID'!B669=0,"",'ICC GRID'!B669))</f>
        <v>13.25</v>
      </c>
    </row>
    <row r="693" spans="1:12" ht="15.75" x14ac:dyDescent="0.2">
      <c r="A693" s="28" t="str">
        <f>IF(ISBLANK('ICC GRID'!A670),"---",'ICC GRID'!F670)</f>
        <v>Prunus mume 'Peggy Clarke'</v>
      </c>
      <c r="B693" s="29"/>
      <c r="C693" s="30" t="str">
        <f>IF(ISBLANK('ICC GRID'!A670),"---",TRIM('ICC GRID'!A670))</f>
        <v>XP 3-4' RC</v>
      </c>
      <c r="D693" s="31">
        <f>IF(ISBLANK('ICC GRID'!A670),"---",'ICC GRID'!E670)</f>
        <v>5</v>
      </c>
      <c r="E693" s="18">
        <f>IF(ISBLANK('ICC GRID'!A670),"---",IF('ICC GRID'!D670=0,"",'ICC GRID'!D670))</f>
        <v>8.85</v>
      </c>
      <c r="F693" s="19">
        <f>IF(ISBLANK('ICC GRID'!A670),"---",IF('ICC GRID'!C670=0,"",'ICC GRID'!C670))</f>
        <v>10</v>
      </c>
      <c r="G693" s="47"/>
      <c r="H693" s="48"/>
      <c r="I693" s="32" t="str">
        <f t="shared" si="24"/>
        <v/>
      </c>
      <c r="J693" s="33" t="str">
        <f>IF(ISBLANK('ICC GRID'!A670),"---",IF(G693="","",IF(G693&lt;'ICC GRID'!C670,L693,E693)))</f>
        <v/>
      </c>
      <c r="K693" s="33" t="str">
        <f t="shared" si="25"/>
        <v/>
      </c>
      <c r="L693" s="18">
        <f>IF(ISBLANK('ICC GRID'!A670),"---",IF('ICC GRID'!B670=0,"",'ICC GRID'!B670))</f>
        <v>15.5</v>
      </c>
    </row>
    <row r="694" spans="1:12" ht="15.75" x14ac:dyDescent="0.2">
      <c r="A694" s="28" t="str">
        <f>IF(ISBLANK('ICC GRID'!A671),"---",'ICC GRID'!F671)</f>
        <v>Prunus mume 'Rosebud'</v>
      </c>
      <c r="B694" s="29"/>
      <c r="C694" s="30" t="str">
        <f>IF(ISBLANK('ICC GRID'!A671),"---",TRIM('ICC GRID'!A671))</f>
        <v>XP 1-2' RC</v>
      </c>
      <c r="D694" s="31">
        <f>IF(ISBLANK('ICC GRID'!A671),"---",'ICC GRID'!E671)</f>
        <v>5</v>
      </c>
      <c r="E694" s="18">
        <f>IF(ISBLANK('ICC GRID'!A671),"---",IF('ICC GRID'!D671=0,"",'ICC GRID'!D671))</f>
        <v>6.5</v>
      </c>
      <c r="F694" s="19">
        <f>IF(ISBLANK('ICC GRID'!A671),"---",IF('ICC GRID'!C671=0,"",'ICC GRID'!C671))</f>
        <v>10</v>
      </c>
      <c r="G694" s="47"/>
      <c r="H694" s="48"/>
      <c r="I694" s="32" t="str">
        <f t="shared" si="24"/>
        <v/>
      </c>
      <c r="J694" s="33" t="str">
        <f>IF(ISBLANK('ICC GRID'!A671),"---",IF(G694="","",IF(G694&lt;'ICC GRID'!C671,L694,E694)))</f>
        <v/>
      </c>
      <c r="K694" s="33" t="str">
        <f t="shared" si="25"/>
        <v/>
      </c>
      <c r="L694" s="18">
        <f>IF(ISBLANK('ICC GRID'!A671),"---",IF('ICC GRID'!B671=0,"",'ICC GRID'!B671))</f>
        <v>11.4</v>
      </c>
    </row>
    <row r="695" spans="1:12" ht="15.75" x14ac:dyDescent="0.2">
      <c r="A695" s="28" t="str">
        <f>IF(ISBLANK('ICC GRID'!A672),"---",'ICC GRID'!F672)</f>
        <v>Prunus mume 'Rosebud'</v>
      </c>
      <c r="B695" s="29"/>
      <c r="C695" s="30" t="str">
        <f>IF(ISBLANK('ICC GRID'!A672),"---",TRIM('ICC GRID'!A672))</f>
        <v>XP 2-3' RC</v>
      </c>
      <c r="D695" s="31">
        <f>IF(ISBLANK('ICC GRID'!A672),"---",'ICC GRID'!E672)</f>
        <v>5</v>
      </c>
      <c r="E695" s="18">
        <f>IF(ISBLANK('ICC GRID'!A672),"---",IF('ICC GRID'!D672=0,"",'ICC GRID'!D672))</f>
        <v>7.55</v>
      </c>
      <c r="F695" s="19">
        <f>IF(ISBLANK('ICC GRID'!A672),"---",IF('ICC GRID'!C672=0,"",'ICC GRID'!C672))</f>
        <v>10</v>
      </c>
      <c r="G695" s="47"/>
      <c r="H695" s="48"/>
      <c r="I695" s="32" t="str">
        <f t="shared" si="24"/>
        <v/>
      </c>
      <c r="J695" s="33" t="str">
        <f>IF(ISBLANK('ICC GRID'!A672),"---",IF(G695="","",IF(G695&lt;'ICC GRID'!C672,L695,E695)))</f>
        <v/>
      </c>
      <c r="K695" s="33" t="str">
        <f t="shared" si="25"/>
        <v/>
      </c>
      <c r="L695" s="18">
        <f>IF(ISBLANK('ICC GRID'!A672),"---",IF('ICC GRID'!B672=0,"",'ICC GRID'!B672))</f>
        <v>13.25</v>
      </c>
    </row>
    <row r="696" spans="1:12" ht="15.75" x14ac:dyDescent="0.2">
      <c r="A696" s="28" t="str">
        <f>IF(ISBLANK('ICC GRID'!A673),"---",'ICC GRID'!F673)</f>
        <v>Pseudolarix amabilis</v>
      </c>
      <c r="B696" s="29"/>
      <c r="C696" s="30" t="str">
        <f>IF(ISBLANK('ICC GRID'!A673),"---",TRIM('ICC GRID'!A673))</f>
        <v>LP</v>
      </c>
      <c r="D696" s="31">
        <f>IF(ISBLANK('ICC GRID'!A673),"---",'ICC GRID'!E673)</f>
        <v>5</v>
      </c>
      <c r="E696" s="18">
        <f>IF(ISBLANK('ICC GRID'!A673),"---",IF('ICC GRID'!D673=0,"",'ICC GRID'!D673))</f>
        <v>3.1</v>
      </c>
      <c r="F696" s="19">
        <f>IF(ISBLANK('ICC GRID'!A673),"---",IF('ICC GRID'!C673=0,"",'ICC GRID'!C673))</f>
        <v>50</v>
      </c>
      <c r="G696" s="47"/>
      <c r="H696" s="48"/>
      <c r="I696" s="32" t="str">
        <f t="shared" si="24"/>
        <v/>
      </c>
      <c r="J696" s="33" t="str">
        <f>IF(ISBLANK('ICC GRID'!A673),"---",IF(G696="","",IF(G696&lt;'ICC GRID'!C673,L696,E696)))</f>
        <v/>
      </c>
      <c r="K696" s="33" t="str">
        <f t="shared" si="25"/>
        <v/>
      </c>
      <c r="L696" s="18">
        <f>IF(ISBLANK('ICC GRID'!A673),"---",IF('ICC GRID'!B673=0,"",'ICC GRID'!B673))</f>
        <v>5.45</v>
      </c>
    </row>
    <row r="697" spans="1:12" ht="15.75" x14ac:dyDescent="0.2">
      <c r="A697" s="28" t="str">
        <f>IF(ISBLANK('ICC GRID'!A674),"---",'ICC GRID'!F674)</f>
        <v>Pyrus ussuriensis</v>
      </c>
      <c r="B697" s="29"/>
      <c r="C697" s="30" t="str">
        <f>IF(ISBLANK('ICC GRID'!A674),"---",TRIM('ICC GRID'!A674))</f>
        <v>1-2'</v>
      </c>
      <c r="D697" s="31">
        <f>IF(ISBLANK('ICC GRID'!A674),"---",'ICC GRID'!E674)</f>
        <v>25</v>
      </c>
      <c r="E697" s="18">
        <f>IF(ISBLANK('ICC GRID'!A674),"---",IF('ICC GRID'!D674=0,"",'ICC GRID'!D674))</f>
        <v>0.95</v>
      </c>
      <c r="F697" s="19">
        <f>IF(ISBLANK('ICC GRID'!A674),"---",IF('ICC GRID'!C674=0,"",'ICC GRID'!C674))</f>
        <v>50</v>
      </c>
      <c r="G697" s="47"/>
      <c r="H697" s="48"/>
      <c r="I697" s="32" t="str">
        <f t="shared" si="24"/>
        <v/>
      </c>
      <c r="J697" s="33" t="str">
        <f>IF(ISBLANK('ICC GRID'!A674),"---",IF(G697="","",IF(G697&lt;'ICC GRID'!C674,L697,E697)))</f>
        <v/>
      </c>
      <c r="K697" s="33" t="str">
        <f t="shared" si="25"/>
        <v/>
      </c>
      <c r="L697" s="18">
        <f>IF(ISBLANK('ICC GRID'!A674),"---",IF('ICC GRID'!B674=0,"",'ICC GRID'!B674))</f>
        <v>1.7</v>
      </c>
    </row>
    <row r="698" spans="1:12" ht="15.75" x14ac:dyDescent="0.2">
      <c r="A698" s="28" t="str">
        <f>IF(ISBLANK('ICC GRID'!A675),"---",'ICC GRID'!F675)</f>
        <v>Pyrus ussuriensis</v>
      </c>
      <c r="B698" s="29"/>
      <c r="C698" s="30" t="str">
        <f>IF(ISBLANK('ICC GRID'!A675),"---",TRIM('ICC GRID'!A675))</f>
        <v>2-3'</v>
      </c>
      <c r="D698" s="31">
        <f>IF(ISBLANK('ICC GRID'!A675),"---",'ICC GRID'!E675)</f>
        <v>25</v>
      </c>
      <c r="E698" s="18">
        <f>IF(ISBLANK('ICC GRID'!A675),"---",IF('ICC GRID'!D675=0,"",'ICC GRID'!D675))</f>
        <v>1.25</v>
      </c>
      <c r="F698" s="19">
        <f>IF(ISBLANK('ICC GRID'!A675),"---",IF('ICC GRID'!C675=0,"",'ICC GRID'!C675))</f>
        <v>50</v>
      </c>
      <c r="G698" s="47"/>
      <c r="H698" s="48"/>
      <c r="I698" s="32" t="str">
        <f t="shared" si="24"/>
        <v/>
      </c>
      <c r="J698" s="33" t="str">
        <f>IF(ISBLANK('ICC GRID'!A675),"---",IF(G698="","",IF(G698&lt;'ICC GRID'!C675,L698,E698)))</f>
        <v/>
      </c>
      <c r="K698" s="33" t="str">
        <f t="shared" si="25"/>
        <v/>
      </c>
      <c r="L698" s="18">
        <f>IF(ISBLANK('ICC GRID'!A675),"---",IF('ICC GRID'!B675=0,"",'ICC GRID'!B675))</f>
        <v>2.2000000000000002</v>
      </c>
    </row>
    <row r="699" spans="1:12" ht="15.75" x14ac:dyDescent="0.2">
      <c r="A699" s="28" t="str">
        <f>IF(ISBLANK('ICC GRID'!A676),"---",'ICC GRID'!F676)</f>
        <v>Quercus 'Champion Seedless' - NEW</v>
      </c>
      <c r="B699" s="29"/>
      <c r="C699" s="30" t="str">
        <f>IF(ISBLANK('ICC GRID'!A676),"---",TRIM('ICC GRID'!A676))</f>
        <v>XP 1-2'</v>
      </c>
      <c r="D699" s="31">
        <f>IF(ISBLANK('ICC GRID'!A676),"---",'ICC GRID'!E676)</f>
        <v>5</v>
      </c>
      <c r="E699" s="18">
        <f>IF(ISBLANK('ICC GRID'!A676),"---",IF('ICC GRID'!D676=0,"",'ICC GRID'!D676))</f>
        <v>8.9499999999999993</v>
      </c>
      <c r="F699" s="19">
        <f>IF(ISBLANK('ICC GRID'!A676),"---",IF('ICC GRID'!C676=0,"",'ICC GRID'!C676))</f>
        <v>10</v>
      </c>
      <c r="G699" s="47"/>
      <c r="H699" s="48"/>
      <c r="I699" s="32" t="str">
        <f t="shared" si="24"/>
        <v/>
      </c>
      <c r="J699" s="33" t="str">
        <f>IF(ISBLANK('ICC GRID'!A676),"---",IF(G699="","",IF(G699&lt;'ICC GRID'!C676,L699,E699)))</f>
        <v/>
      </c>
      <c r="K699" s="33" t="str">
        <f t="shared" si="25"/>
        <v/>
      </c>
      <c r="L699" s="18">
        <f>IF(ISBLANK('ICC GRID'!A676),"---",IF('ICC GRID'!B676=0,"",'ICC GRID'!B676))</f>
        <v>15.7</v>
      </c>
    </row>
    <row r="700" spans="1:12" ht="15.75" x14ac:dyDescent="0.2">
      <c r="A700" s="28" t="str">
        <f>IF(ISBLANK('ICC GRID'!A677),"---",'ICC GRID'!F677)</f>
        <v>Quercus 'Champion Seedless' - NEW</v>
      </c>
      <c r="B700" s="29"/>
      <c r="C700" s="30" t="str">
        <f>IF(ISBLANK('ICC GRID'!A677),"---",TRIM('ICC GRID'!A677))</f>
        <v>4-5'</v>
      </c>
      <c r="D700" s="31">
        <f>IF(ISBLANK('ICC GRID'!A677),"---",'ICC GRID'!E677)</f>
        <v>5</v>
      </c>
      <c r="E700" s="18">
        <f>IF(ISBLANK('ICC GRID'!A677),"---",IF('ICC GRID'!D677=0,"",'ICC GRID'!D677))</f>
        <v>15.2</v>
      </c>
      <c r="F700" s="19">
        <f>IF(ISBLANK('ICC GRID'!A677),"---",IF('ICC GRID'!C677=0,"",'ICC GRID'!C677))</f>
        <v>10</v>
      </c>
      <c r="G700" s="47"/>
      <c r="H700" s="48"/>
      <c r="I700" s="32" t="str">
        <f t="shared" si="24"/>
        <v/>
      </c>
      <c r="J700" s="33" t="str">
        <f>IF(ISBLANK('ICC GRID'!A677),"---",IF(G700="","",IF(G700&lt;'ICC GRID'!C677,L700,E700)))</f>
        <v/>
      </c>
      <c r="K700" s="33" t="str">
        <f t="shared" si="25"/>
        <v/>
      </c>
      <c r="L700" s="18">
        <f>IF(ISBLANK('ICC GRID'!A677),"---",IF('ICC GRID'!B677=0,"",'ICC GRID'!B677))</f>
        <v>25.25</v>
      </c>
    </row>
    <row r="701" spans="1:12" ht="15.75" x14ac:dyDescent="0.2">
      <c r="A701" s="28" t="str">
        <f>IF(ISBLANK('ICC GRID'!A678),"---",'ICC GRID'!F678)</f>
        <v>Quercus 'Champion Seedless' - NEW</v>
      </c>
      <c r="B701" s="29"/>
      <c r="C701" s="30" t="str">
        <f>IF(ISBLANK('ICC GRID'!A678),"---",TRIM('ICC GRID'!A678))</f>
        <v>5-6'</v>
      </c>
      <c r="D701" s="31">
        <f>IF(ISBLANK('ICC GRID'!A678),"---",'ICC GRID'!E678)</f>
        <v>5</v>
      </c>
      <c r="E701" s="18">
        <f>IF(ISBLANK('ICC GRID'!A678),"---",IF('ICC GRID'!D678=0,"",'ICC GRID'!D678))</f>
        <v>15.8</v>
      </c>
      <c r="F701" s="19">
        <f>IF(ISBLANK('ICC GRID'!A678),"---",IF('ICC GRID'!C678=0,"",'ICC GRID'!C678))</f>
        <v>10</v>
      </c>
      <c r="G701" s="47"/>
      <c r="H701" s="48"/>
      <c r="I701" s="32" t="str">
        <f t="shared" si="24"/>
        <v/>
      </c>
      <c r="J701" s="33" t="str">
        <f>IF(ISBLANK('ICC GRID'!A678),"---",IF(G701="","",IF(G701&lt;'ICC GRID'!C678,L701,E701)))</f>
        <v/>
      </c>
      <c r="K701" s="33" t="str">
        <f t="shared" si="25"/>
        <v/>
      </c>
      <c r="L701" s="18">
        <f>IF(ISBLANK('ICC GRID'!A678),"---",IF('ICC GRID'!B678=0,"",'ICC GRID'!B678))</f>
        <v>26.3</v>
      </c>
    </row>
    <row r="702" spans="1:12" ht="15.75" x14ac:dyDescent="0.2">
      <c r="A702" s="28" t="str">
        <f>IF(ISBLANK('ICC GRID'!A679),"---",'ICC GRID'!F679)</f>
        <v>Quercus 'Chimney Fire' - NEW, FALL COLOR</v>
      </c>
      <c r="B702" s="29"/>
      <c r="C702" s="30" t="str">
        <f>IF(ISBLANK('ICC GRID'!A679),"---",TRIM('ICC GRID'!A679))</f>
        <v>3-4'</v>
      </c>
      <c r="D702" s="31">
        <f>IF(ISBLANK('ICC GRID'!A679),"---",'ICC GRID'!E679)</f>
        <v>5</v>
      </c>
      <c r="E702" s="18">
        <f>IF(ISBLANK('ICC GRID'!A679),"---",IF('ICC GRID'!D679=0,"",'ICC GRID'!D679))</f>
        <v>14.65</v>
      </c>
      <c r="F702" s="19">
        <f>IF(ISBLANK('ICC GRID'!A679),"---",IF('ICC GRID'!C679=0,"",'ICC GRID'!C679))</f>
        <v>10</v>
      </c>
      <c r="G702" s="47"/>
      <c r="H702" s="48"/>
      <c r="I702" s="32" t="str">
        <f t="shared" si="24"/>
        <v/>
      </c>
      <c r="J702" s="33" t="str">
        <f>IF(ISBLANK('ICC GRID'!A679),"---",IF(G702="","",IF(G702&lt;'ICC GRID'!C679,L702,E702)))</f>
        <v/>
      </c>
      <c r="K702" s="33" t="str">
        <f t="shared" si="25"/>
        <v/>
      </c>
      <c r="L702" s="18">
        <f>IF(ISBLANK('ICC GRID'!A679),"---",IF('ICC GRID'!B679=0,"",'ICC GRID'!B679))</f>
        <v>24.3</v>
      </c>
    </row>
    <row r="703" spans="1:12" ht="15.75" x14ac:dyDescent="0.2">
      <c r="A703" s="28" t="str">
        <f>IF(ISBLANK('ICC GRID'!A680),"---",'ICC GRID'!F680)</f>
        <v>Quercus 'Chimney Fire' - NEW, FALL COLOR</v>
      </c>
      <c r="B703" s="29"/>
      <c r="C703" s="30" t="str">
        <f>IF(ISBLANK('ICC GRID'!A680),"---",TRIM('ICC GRID'!A680))</f>
        <v>4-5'</v>
      </c>
      <c r="D703" s="31">
        <f>IF(ISBLANK('ICC GRID'!A680),"---",'ICC GRID'!E680)</f>
        <v>5</v>
      </c>
      <c r="E703" s="18">
        <f>IF(ISBLANK('ICC GRID'!A680),"---",IF('ICC GRID'!D680=0,"",'ICC GRID'!D680))</f>
        <v>15.2</v>
      </c>
      <c r="F703" s="19">
        <f>IF(ISBLANK('ICC GRID'!A680),"---",IF('ICC GRID'!C680=0,"",'ICC GRID'!C680))</f>
        <v>10</v>
      </c>
      <c r="G703" s="47"/>
      <c r="H703" s="48"/>
      <c r="I703" s="32" t="str">
        <f t="shared" si="24"/>
        <v/>
      </c>
      <c r="J703" s="33" t="str">
        <f>IF(ISBLANK('ICC GRID'!A680),"---",IF(G703="","",IF(G703&lt;'ICC GRID'!C680,L703,E703)))</f>
        <v/>
      </c>
      <c r="K703" s="33" t="str">
        <f t="shared" si="25"/>
        <v/>
      </c>
      <c r="L703" s="18">
        <f>IF(ISBLANK('ICC GRID'!A680),"---",IF('ICC GRID'!B680=0,"",'ICC GRID'!B680))</f>
        <v>25.25</v>
      </c>
    </row>
    <row r="704" spans="1:12" ht="15.75" x14ac:dyDescent="0.2">
      <c r="A704" s="28" t="str">
        <f>IF(ISBLANK('ICC GRID'!A681),"---",'ICC GRID'!F681)</f>
        <v>Quercus 'Prairie Stature'® - HARDINESS</v>
      </c>
      <c r="B704" s="29"/>
      <c r="C704" s="30" t="str">
        <f>IF(ISBLANK('ICC GRID'!A681),"---",TRIM('ICC GRID'!A681))</f>
        <v>1-2'</v>
      </c>
      <c r="D704" s="31">
        <f>IF(ISBLANK('ICC GRID'!A681),"---",'ICC GRID'!E681)</f>
        <v>5</v>
      </c>
      <c r="E704" s="18">
        <f>IF(ISBLANK('ICC GRID'!A681),"---",IF('ICC GRID'!D681=0,"",'ICC GRID'!D681))</f>
        <v>8.85</v>
      </c>
      <c r="F704" s="19">
        <f>IF(ISBLANK('ICC GRID'!A681),"---",IF('ICC GRID'!C681=0,"",'ICC GRID'!C681))</f>
        <v>10</v>
      </c>
      <c r="G704" s="47"/>
      <c r="H704" s="48"/>
      <c r="I704" s="32" t="str">
        <f t="shared" si="24"/>
        <v/>
      </c>
      <c r="J704" s="33" t="str">
        <f>IF(ISBLANK('ICC GRID'!A681),"---",IF(G704="","",IF(G704&lt;'ICC GRID'!C681,L704,E704)))</f>
        <v/>
      </c>
      <c r="K704" s="33" t="str">
        <f t="shared" si="25"/>
        <v/>
      </c>
      <c r="L704" s="18">
        <f>IF(ISBLANK('ICC GRID'!A681),"---",IF('ICC GRID'!B681=0,"",'ICC GRID'!B681))</f>
        <v>14.8</v>
      </c>
    </row>
    <row r="705" spans="1:12" ht="15.75" x14ac:dyDescent="0.2">
      <c r="A705" s="28" t="str">
        <f>IF(ISBLANK('ICC GRID'!A682),"---",'ICC GRID'!F682)</f>
        <v>Quercus Forest Knight® PP 21,382</v>
      </c>
      <c r="B705" s="29"/>
      <c r="C705" s="30" t="str">
        <f>IF(ISBLANK('ICC GRID'!A682),"---",TRIM('ICC GRID'!A682))</f>
        <v>4-5'</v>
      </c>
      <c r="D705" s="31">
        <f>IF(ISBLANK('ICC GRID'!A682),"---",'ICC GRID'!E682)</f>
        <v>5</v>
      </c>
      <c r="E705" s="18">
        <f>IF(ISBLANK('ICC GRID'!A682),"---",IF('ICC GRID'!D682=0,"",'ICC GRID'!D682))</f>
        <v>14.4</v>
      </c>
      <c r="F705" s="19">
        <f>IF(ISBLANK('ICC GRID'!A682),"---",IF('ICC GRID'!C682=0,"",'ICC GRID'!C682))</f>
        <v>10</v>
      </c>
      <c r="G705" s="47"/>
      <c r="H705" s="48"/>
      <c r="I705" s="32" t="str">
        <f t="shared" si="24"/>
        <v/>
      </c>
      <c r="J705" s="33" t="str">
        <f>IF(ISBLANK('ICC GRID'!A682),"---",IF(G705="","",IF(G705&lt;'ICC GRID'!C682,L705,E705)))</f>
        <v/>
      </c>
      <c r="K705" s="33" t="str">
        <f t="shared" si="25"/>
        <v/>
      </c>
      <c r="L705" s="18">
        <f>IF(ISBLANK('ICC GRID'!A682),"---",IF('ICC GRID'!B682=0,"",'ICC GRID'!B682))</f>
        <v>24.45</v>
      </c>
    </row>
    <row r="706" spans="1:12" ht="15.75" x14ac:dyDescent="0.2">
      <c r="A706" s="28" t="str">
        <f>IF(ISBLANK('ICC GRID'!A683),"---",'ICC GRID'!F683)</f>
        <v>Quercus Forest Knight® PP 21,382</v>
      </c>
      <c r="B706" s="29"/>
      <c r="C706" s="30" t="str">
        <f>IF(ISBLANK('ICC GRID'!A683),"---",TRIM('ICC GRID'!A683))</f>
        <v>5-6' TRUCK ONLY</v>
      </c>
      <c r="D706" s="31">
        <f>IF(ISBLANK('ICC GRID'!A683),"---",'ICC GRID'!E683)</f>
        <v>5</v>
      </c>
      <c r="E706" s="18">
        <f>IF(ISBLANK('ICC GRID'!A683),"---",IF('ICC GRID'!D683=0,"",'ICC GRID'!D683))</f>
        <v>15</v>
      </c>
      <c r="F706" s="19">
        <f>IF(ISBLANK('ICC GRID'!A683),"---",IF('ICC GRID'!C683=0,"",'ICC GRID'!C683))</f>
        <v>10</v>
      </c>
      <c r="G706" s="47"/>
      <c r="H706" s="48"/>
      <c r="I706" s="32" t="str">
        <f t="shared" si="24"/>
        <v/>
      </c>
      <c r="J706" s="33" t="str">
        <f>IF(ISBLANK('ICC GRID'!A683),"---",IF(G706="","",IF(G706&lt;'ICC GRID'!C683,L706,E706)))</f>
        <v/>
      </c>
      <c r="K706" s="33" t="str">
        <f t="shared" si="25"/>
        <v/>
      </c>
      <c r="L706" s="18">
        <f>IF(ISBLANK('ICC GRID'!A683),"---",IF('ICC GRID'!B683=0,"",'ICC GRID'!B683))</f>
        <v>25.5</v>
      </c>
    </row>
    <row r="707" spans="1:12" ht="15.75" x14ac:dyDescent="0.2">
      <c r="A707" s="28" t="str">
        <f>IF(ISBLANK('ICC GRID'!A684),"---",'ICC GRID'!F684)</f>
        <v>Quercus acutissima</v>
      </c>
      <c r="B707" s="29"/>
      <c r="C707" s="30" t="str">
        <f>IF(ISBLANK('ICC GRID'!A684),"---",TRIM('ICC GRID'!A684))</f>
        <v>LP 1/4"</v>
      </c>
      <c r="D707" s="31">
        <f>IF(ISBLANK('ICC GRID'!A684),"---",'ICC GRID'!E684)</f>
        <v>10</v>
      </c>
      <c r="E707" s="18">
        <f>IF(ISBLANK('ICC GRID'!A684),"---",IF('ICC GRID'!D684=0,"",'ICC GRID'!D684))</f>
        <v>2.25</v>
      </c>
      <c r="F707" s="19">
        <f>IF(ISBLANK('ICC GRID'!A684),"---",IF('ICC GRID'!C684=0,"",'ICC GRID'!C684))</f>
        <v>50</v>
      </c>
      <c r="G707" s="47"/>
      <c r="H707" s="48"/>
      <c r="I707" s="32" t="str">
        <f t="shared" si="24"/>
        <v/>
      </c>
      <c r="J707" s="33" t="str">
        <f>IF(ISBLANK('ICC GRID'!A684),"---",IF(G707="","",IF(G707&lt;'ICC GRID'!C684,L707,E707)))</f>
        <v/>
      </c>
      <c r="K707" s="33" t="str">
        <f t="shared" si="25"/>
        <v/>
      </c>
      <c r="L707" s="18">
        <f>IF(ISBLANK('ICC GRID'!A684),"---",IF('ICC GRID'!B684=0,"",'ICC GRID'!B684))</f>
        <v>4</v>
      </c>
    </row>
    <row r="708" spans="1:12" ht="15.75" x14ac:dyDescent="0.2">
      <c r="A708" s="28" t="str">
        <f>IF(ISBLANK('ICC GRID'!A685),"---",'ICC GRID'!F685)</f>
        <v>Quercus alba</v>
      </c>
      <c r="B708" s="29"/>
      <c r="C708" s="30" t="str">
        <f>IF(ISBLANK('ICC GRID'!A685),"---",TRIM('ICC GRID'!A685))</f>
        <v>SP</v>
      </c>
      <c r="D708" s="31">
        <f>IF(ISBLANK('ICC GRID'!A685),"---",'ICC GRID'!E685)</f>
        <v>25</v>
      </c>
      <c r="E708" s="18">
        <f>IF(ISBLANK('ICC GRID'!A685),"---",IF('ICC GRID'!D685=0,"",'ICC GRID'!D685))</f>
        <v>1.05</v>
      </c>
      <c r="F708" s="19">
        <f>IF(ISBLANK('ICC GRID'!A685),"---",IF('ICC GRID'!C685=0,"",'ICC GRID'!C685))</f>
        <v>50</v>
      </c>
      <c r="G708" s="47"/>
      <c r="H708" s="48"/>
      <c r="I708" s="32" t="str">
        <f t="shared" si="24"/>
        <v/>
      </c>
      <c r="J708" s="33" t="str">
        <f>IF(ISBLANK('ICC GRID'!A685),"---",IF(G708="","",IF(G708&lt;'ICC GRID'!C685,L708,E708)))</f>
        <v/>
      </c>
      <c r="K708" s="33" t="str">
        <f t="shared" si="25"/>
        <v/>
      </c>
      <c r="L708" s="18">
        <f>IF(ISBLANK('ICC GRID'!A685),"---",IF('ICC GRID'!B685=0,"",'ICC GRID'!B685))</f>
        <v>1.85</v>
      </c>
    </row>
    <row r="709" spans="1:12" ht="15.75" x14ac:dyDescent="0.2">
      <c r="A709" s="28" t="str">
        <f>IF(ISBLANK('ICC GRID'!A686),"---",'ICC GRID'!F686)</f>
        <v>Quercus arizonica</v>
      </c>
      <c r="B709" s="29"/>
      <c r="C709" s="30" t="str">
        <f>IF(ISBLANK('ICC GRID'!A686),"---",TRIM('ICC GRID'!A686))</f>
        <v>LP 6-12"</v>
      </c>
      <c r="D709" s="31">
        <f>IF(ISBLANK('ICC GRID'!A686),"---",'ICC GRID'!E686)</f>
        <v>10</v>
      </c>
      <c r="E709" s="18">
        <f>IF(ISBLANK('ICC GRID'!A686),"---",IF('ICC GRID'!D686=0,"",'ICC GRID'!D686))</f>
        <v>5.5</v>
      </c>
      <c r="F709" s="19">
        <f>IF(ISBLANK('ICC GRID'!A686),"---",IF('ICC GRID'!C686=0,"",'ICC GRID'!C686))</f>
        <v>50</v>
      </c>
      <c r="G709" s="47"/>
      <c r="H709" s="48"/>
      <c r="I709" s="32" t="str">
        <f t="shared" si="24"/>
        <v/>
      </c>
      <c r="J709" s="33" t="str">
        <f>IF(ISBLANK('ICC GRID'!A686),"---",IF(G709="","",IF(G709&lt;'ICC GRID'!C686,L709,E709)))</f>
        <v/>
      </c>
      <c r="K709" s="33" t="str">
        <f t="shared" si="25"/>
        <v/>
      </c>
      <c r="L709" s="18">
        <f>IF(ISBLANK('ICC GRID'!A686),"---",IF('ICC GRID'!B686=0,"",'ICC GRID'!B686))</f>
        <v>9.65</v>
      </c>
    </row>
    <row r="710" spans="1:12" ht="15.75" x14ac:dyDescent="0.2">
      <c r="A710" s="28" t="str">
        <f>IF(ISBLANK('ICC GRID'!A687),"---",'ICC GRID'!F687)</f>
        <v>Quercus bicolor</v>
      </c>
      <c r="B710" s="29"/>
      <c r="C710" s="30" t="str">
        <f>IF(ISBLANK('ICC GRID'!A687),"---",TRIM('ICC GRID'!A687))</f>
        <v>SP</v>
      </c>
      <c r="D710" s="31">
        <f>IF(ISBLANK('ICC GRID'!A687),"---",'ICC GRID'!E687)</f>
        <v>25</v>
      </c>
      <c r="E710" s="18">
        <f>IF(ISBLANK('ICC GRID'!A687),"---",IF('ICC GRID'!D687=0,"",'ICC GRID'!D687))</f>
        <v>0.7</v>
      </c>
      <c r="F710" s="19">
        <f>IF(ISBLANK('ICC GRID'!A687),"---",IF('ICC GRID'!C687=0,"",'ICC GRID'!C687))</f>
        <v>50</v>
      </c>
      <c r="G710" s="47"/>
      <c r="H710" s="48"/>
      <c r="I710" s="32" t="str">
        <f t="shared" si="24"/>
        <v/>
      </c>
      <c r="J710" s="33" t="str">
        <f>IF(ISBLANK('ICC GRID'!A687),"---",IF(G710="","",IF(G710&lt;'ICC GRID'!C687,L710,E710)))</f>
        <v/>
      </c>
      <c r="K710" s="33" t="str">
        <f t="shared" si="25"/>
        <v/>
      </c>
      <c r="L710" s="18">
        <f>IF(ISBLANK('ICC GRID'!A687),"---",IF('ICC GRID'!B687=0,"",'ICC GRID'!B687))</f>
        <v>1.25</v>
      </c>
    </row>
    <row r="711" spans="1:12" ht="15.75" x14ac:dyDescent="0.2">
      <c r="A711" s="28" t="str">
        <f>IF(ISBLANK('ICC GRID'!A688),"---",'ICC GRID'!F688)</f>
        <v>Quercus bicolor</v>
      </c>
      <c r="B711" s="29"/>
      <c r="C711" s="30" t="str">
        <f>IF(ISBLANK('ICC GRID'!A688),"---",TRIM('ICC GRID'!A688))</f>
        <v>LP 3/16"</v>
      </c>
      <c r="D711" s="31">
        <f>IF(ISBLANK('ICC GRID'!A688),"---",'ICC GRID'!E688)</f>
        <v>10</v>
      </c>
      <c r="E711" s="18">
        <f>IF(ISBLANK('ICC GRID'!A688),"---",IF('ICC GRID'!D688=0,"",'ICC GRID'!D688))</f>
        <v>2</v>
      </c>
      <c r="F711" s="19">
        <f>IF(ISBLANK('ICC GRID'!A688),"---",IF('ICC GRID'!C688=0,"",'ICC GRID'!C688))</f>
        <v>50</v>
      </c>
      <c r="G711" s="47"/>
      <c r="H711" s="48"/>
      <c r="I711" s="32" t="str">
        <f t="shared" si="24"/>
        <v/>
      </c>
      <c r="J711" s="33" t="str">
        <f>IF(ISBLANK('ICC GRID'!A688),"---",IF(G711="","",IF(G711&lt;'ICC GRID'!C688,L711,E711)))</f>
        <v/>
      </c>
      <c r="K711" s="33" t="str">
        <f t="shared" si="25"/>
        <v/>
      </c>
      <c r="L711" s="18">
        <f>IF(ISBLANK('ICC GRID'!A688),"---",IF('ICC GRID'!B688=0,"",'ICC GRID'!B688))</f>
        <v>3.5</v>
      </c>
    </row>
    <row r="712" spans="1:12" ht="15.75" x14ac:dyDescent="0.2">
      <c r="A712" s="28" t="str">
        <f>IF(ISBLANK('ICC GRID'!A689),"---",'ICC GRID'!F689)</f>
        <v>Quercus bicolor- STRAIGHT TRUNKS</v>
      </c>
      <c r="B712" s="29"/>
      <c r="C712" s="30" t="str">
        <f>IF(ISBLANK('ICC GRID'!A689),"---",TRIM('ICC GRID'!A689))</f>
        <v>3-4' TR</v>
      </c>
      <c r="D712" s="31">
        <f>IF(ISBLANK('ICC GRID'!A689),"---",'ICC GRID'!E689)</f>
        <v>10</v>
      </c>
      <c r="E712" s="18">
        <f>IF(ISBLANK('ICC GRID'!A689),"---",IF('ICC GRID'!D689=0,"",'ICC GRID'!D689))</f>
        <v>3.15</v>
      </c>
      <c r="F712" s="19">
        <f>IF(ISBLANK('ICC GRID'!A689),"---",IF('ICC GRID'!C689=0,"",'ICC GRID'!C689))</f>
        <v>20</v>
      </c>
      <c r="G712" s="47"/>
      <c r="H712" s="48"/>
      <c r="I712" s="32" t="str">
        <f t="shared" si="24"/>
        <v/>
      </c>
      <c r="J712" s="33" t="str">
        <f>IF(ISBLANK('ICC GRID'!A689),"---",IF(G712="","",IF(G712&lt;'ICC GRID'!C689,L712,E712)))</f>
        <v/>
      </c>
      <c r="K712" s="33" t="str">
        <f t="shared" si="25"/>
        <v/>
      </c>
      <c r="L712" s="18">
        <f>IF(ISBLANK('ICC GRID'!A689),"---",IF('ICC GRID'!B689=0,"",'ICC GRID'!B689))</f>
        <v>5.55</v>
      </c>
    </row>
    <row r="713" spans="1:12" ht="15.75" x14ac:dyDescent="0.2">
      <c r="A713" s="28" t="str">
        <f>IF(ISBLANK('ICC GRID'!A690),"---",'ICC GRID'!F690)</f>
        <v>Quercus bicolor- STRAIGHT TRUNKS</v>
      </c>
      <c r="B713" s="29"/>
      <c r="C713" s="30" t="str">
        <f>IF(ISBLANK('ICC GRID'!A690),"---",TRIM('ICC GRID'!A690))</f>
        <v>4-5' TR</v>
      </c>
      <c r="D713" s="31">
        <f>IF(ISBLANK('ICC GRID'!A690),"---",'ICC GRID'!E690)</f>
        <v>10</v>
      </c>
      <c r="E713" s="18">
        <f>IF(ISBLANK('ICC GRID'!A690),"---",IF('ICC GRID'!D690=0,"",'ICC GRID'!D690))</f>
        <v>4.5</v>
      </c>
      <c r="F713" s="19">
        <f>IF(ISBLANK('ICC GRID'!A690),"---",IF('ICC GRID'!C690=0,"",'ICC GRID'!C690))</f>
        <v>20</v>
      </c>
      <c r="G713" s="47"/>
      <c r="H713" s="48"/>
      <c r="I713" s="32" t="str">
        <f t="shared" si="24"/>
        <v/>
      </c>
      <c r="J713" s="33" t="str">
        <f>IF(ISBLANK('ICC GRID'!A690),"---",IF(G713="","",IF(G713&lt;'ICC GRID'!C690,L713,E713)))</f>
        <v/>
      </c>
      <c r="K713" s="33" t="str">
        <f t="shared" si="25"/>
        <v/>
      </c>
      <c r="L713" s="18">
        <f>IF(ISBLANK('ICC GRID'!A690),"---",IF('ICC GRID'!B690=0,"",'ICC GRID'!B690))</f>
        <v>7.9</v>
      </c>
    </row>
    <row r="714" spans="1:12" ht="15.75" x14ac:dyDescent="0.2">
      <c r="A714" s="28" t="str">
        <f>IF(ISBLANK('ICC GRID'!A691),"---",'ICC GRID'!F691)</f>
        <v>Quercus bicolor- STRAIGHT TRUNKS</v>
      </c>
      <c r="B714" s="29"/>
      <c r="C714" s="30" t="str">
        <f>IF(ISBLANK('ICC GRID'!A691),"---",TRIM('ICC GRID'!A691))</f>
        <v>5-6' TR TRUCK ONLY</v>
      </c>
      <c r="D714" s="31">
        <f>IF(ISBLANK('ICC GRID'!A691),"---",'ICC GRID'!E691)</f>
        <v>10</v>
      </c>
      <c r="E714" s="18">
        <f>IF(ISBLANK('ICC GRID'!A691),"---",IF('ICC GRID'!D691=0,"",'ICC GRID'!D691))</f>
        <v>5.9</v>
      </c>
      <c r="F714" s="19">
        <f>IF(ISBLANK('ICC GRID'!A691),"---",IF('ICC GRID'!C691=0,"",'ICC GRID'!C691))</f>
        <v>20</v>
      </c>
      <c r="G714" s="47"/>
      <c r="H714" s="48"/>
      <c r="I714" s="32" t="str">
        <f t="shared" ref="I714:I777" si="26">IF(G714="","",IF(ROUNDUP(G714/D714,0)*D714&lt;&gt;G714,ROUNDUP(G714/D714,0)*D714,G714))</f>
        <v/>
      </c>
      <c r="J714" s="33" t="str">
        <f>IF(ISBLANK('ICC GRID'!A691),"---",IF(G714="","",IF(G714&lt;'ICC GRID'!C691,L714,E714)))</f>
        <v/>
      </c>
      <c r="K714" s="33" t="str">
        <f t="shared" ref="K714:K777" si="27">IF(ISBLANK(G714),"",I714*J714)</f>
        <v/>
      </c>
      <c r="L714" s="18">
        <f>IF(ISBLANK('ICC GRID'!A691),"---",IF('ICC GRID'!B691=0,"",'ICC GRID'!B691))</f>
        <v>10.35</v>
      </c>
    </row>
    <row r="715" spans="1:12" ht="15.75" x14ac:dyDescent="0.2">
      <c r="A715" s="28" t="str">
        <f>IF(ISBLANK('ICC GRID'!A692),"---",'ICC GRID'!F692)</f>
        <v>Quercus bicolor- STRAIGHT TRUNKS</v>
      </c>
      <c r="B715" s="29"/>
      <c r="C715" s="30" t="str">
        <f>IF(ISBLANK('ICC GRID'!A692),"---",TRIM('ICC GRID'!A692))</f>
        <v>6-7' TR TRUCK ONLY</v>
      </c>
      <c r="D715" s="31">
        <f>IF(ISBLANK('ICC GRID'!A692),"---",'ICC GRID'!E692)</f>
        <v>3</v>
      </c>
      <c r="E715" s="18">
        <f>IF(ISBLANK('ICC GRID'!A692),"---",IF('ICC GRID'!D692=0,"",'ICC GRID'!D692))</f>
        <v>7.1</v>
      </c>
      <c r="F715" s="19">
        <f>IF(ISBLANK('ICC GRID'!A692),"---",IF('ICC GRID'!C692=0,"",'ICC GRID'!C692))</f>
        <v>10</v>
      </c>
      <c r="G715" s="47"/>
      <c r="H715" s="48"/>
      <c r="I715" s="32" t="str">
        <f t="shared" si="26"/>
        <v/>
      </c>
      <c r="J715" s="33" t="str">
        <f>IF(ISBLANK('ICC GRID'!A692),"---",IF(G715="","",IF(G715&lt;'ICC GRID'!C692,L715,E715)))</f>
        <v/>
      </c>
      <c r="K715" s="33" t="str">
        <f t="shared" si="27"/>
        <v/>
      </c>
      <c r="L715" s="18">
        <f>IF(ISBLANK('ICC GRID'!A692),"---",IF('ICC GRID'!B692=0,"",'ICC GRID'!B692))</f>
        <v>12.45</v>
      </c>
    </row>
    <row r="716" spans="1:12" ht="15.75" x14ac:dyDescent="0.2">
      <c r="A716" s="28" t="str">
        <f>IF(ISBLANK('ICC GRID'!A693),"---",'ICC GRID'!F693)</f>
        <v>Quercus cerris</v>
      </c>
      <c r="B716" s="29"/>
      <c r="C716" s="30" t="str">
        <f>IF(ISBLANK('ICC GRID'!A693),"---",TRIM('ICC GRID'!A693))</f>
        <v>LP 6-12"</v>
      </c>
      <c r="D716" s="31">
        <f>IF(ISBLANK('ICC GRID'!A693),"---",'ICC GRID'!E693)</f>
        <v>10</v>
      </c>
      <c r="E716" s="18">
        <f>IF(ISBLANK('ICC GRID'!A693),"---",IF('ICC GRID'!D693=0,"",'ICC GRID'!D693))</f>
        <v>2.1</v>
      </c>
      <c r="F716" s="19">
        <f>IF(ISBLANK('ICC GRID'!A693),"---",IF('ICC GRID'!C693=0,"",'ICC GRID'!C693))</f>
        <v>50</v>
      </c>
      <c r="G716" s="47"/>
      <c r="H716" s="48"/>
      <c r="I716" s="32" t="str">
        <f t="shared" si="26"/>
        <v/>
      </c>
      <c r="J716" s="33" t="str">
        <f>IF(ISBLANK('ICC GRID'!A693),"---",IF(G716="","",IF(G716&lt;'ICC GRID'!C693,L716,E716)))</f>
        <v/>
      </c>
      <c r="K716" s="33" t="str">
        <f t="shared" si="27"/>
        <v/>
      </c>
      <c r="L716" s="18">
        <f>IF(ISBLANK('ICC GRID'!A693),"---",IF('ICC GRID'!B693=0,"",'ICC GRID'!B693))</f>
        <v>3.7</v>
      </c>
    </row>
    <row r="717" spans="1:12" ht="15.75" x14ac:dyDescent="0.2">
      <c r="A717" s="28" t="str">
        <f>IF(ISBLANK('ICC GRID'!A694),"---",'ICC GRID'!F694)</f>
        <v>Quercus coccinea</v>
      </c>
      <c r="B717" s="29"/>
      <c r="C717" s="30" t="str">
        <f>IF(ISBLANK('ICC GRID'!A694),"---",TRIM('ICC GRID'!A694))</f>
        <v>SP</v>
      </c>
      <c r="D717" s="31">
        <f>IF(ISBLANK('ICC GRID'!A694),"---",'ICC GRID'!E694)</f>
        <v>25</v>
      </c>
      <c r="E717" s="18">
        <f>IF(ISBLANK('ICC GRID'!A694),"---",IF('ICC GRID'!D694=0,"",'ICC GRID'!D694))</f>
        <v>1.05</v>
      </c>
      <c r="F717" s="19">
        <f>IF(ISBLANK('ICC GRID'!A694),"---",IF('ICC GRID'!C694=0,"",'ICC GRID'!C694))</f>
        <v>50</v>
      </c>
      <c r="G717" s="47"/>
      <c r="H717" s="48"/>
      <c r="I717" s="32" t="str">
        <f t="shared" si="26"/>
        <v/>
      </c>
      <c r="J717" s="33" t="str">
        <f>IF(ISBLANK('ICC GRID'!A694),"---",IF(G717="","",IF(G717&lt;'ICC GRID'!C694,L717,E717)))</f>
        <v/>
      </c>
      <c r="K717" s="33" t="str">
        <f t="shared" si="27"/>
        <v/>
      </c>
      <c r="L717" s="18">
        <f>IF(ISBLANK('ICC GRID'!A694),"---",IF('ICC GRID'!B694=0,"",'ICC GRID'!B694))</f>
        <v>1.85</v>
      </c>
    </row>
    <row r="718" spans="1:12" ht="15.75" x14ac:dyDescent="0.2">
      <c r="A718" s="28" t="str">
        <f>IF(ISBLANK('ICC GRID'!A695),"---",'ICC GRID'!F695)</f>
        <v>Quercus coccinea</v>
      </c>
      <c r="B718" s="29"/>
      <c r="C718" s="30" t="str">
        <f>IF(ISBLANK('ICC GRID'!A695),"---",TRIM('ICC GRID'!A695))</f>
        <v>LP 6-12"</v>
      </c>
      <c r="D718" s="31">
        <f>IF(ISBLANK('ICC GRID'!A695),"---",'ICC GRID'!E695)</f>
        <v>10</v>
      </c>
      <c r="E718" s="18">
        <f>IF(ISBLANK('ICC GRID'!A695),"---",IF('ICC GRID'!D695=0,"",'ICC GRID'!D695))</f>
        <v>2.1</v>
      </c>
      <c r="F718" s="19">
        <f>IF(ISBLANK('ICC GRID'!A695),"---",IF('ICC GRID'!C695=0,"",'ICC GRID'!C695))</f>
        <v>50</v>
      </c>
      <c r="G718" s="47"/>
      <c r="H718" s="48"/>
      <c r="I718" s="32" t="str">
        <f t="shared" si="26"/>
        <v/>
      </c>
      <c r="J718" s="33" t="str">
        <f>IF(ISBLANK('ICC GRID'!A695),"---",IF(G718="","",IF(G718&lt;'ICC GRID'!C695,L718,E718)))</f>
        <v/>
      </c>
      <c r="K718" s="33" t="str">
        <f t="shared" si="27"/>
        <v/>
      </c>
      <c r="L718" s="18">
        <f>IF(ISBLANK('ICC GRID'!A695),"---",IF('ICC GRID'!B695=0,"",'ICC GRID'!B695))</f>
        <v>3.7</v>
      </c>
    </row>
    <row r="719" spans="1:12" ht="15.75" x14ac:dyDescent="0.2">
      <c r="A719" s="28" t="str">
        <f>IF(ISBLANK('ICC GRID'!A696),"---",'ICC GRID'!F696)</f>
        <v>Quercus coccinea</v>
      </c>
      <c r="B719" s="29"/>
      <c r="C719" s="30" t="str">
        <f>IF(ISBLANK('ICC GRID'!A696),"---",TRIM('ICC GRID'!A696))</f>
        <v>1-2' TR</v>
      </c>
      <c r="D719" s="31">
        <f>IF(ISBLANK('ICC GRID'!A696),"---",'ICC GRID'!E696)</f>
        <v>10</v>
      </c>
      <c r="E719" s="18">
        <f>IF(ISBLANK('ICC GRID'!A696),"---",IF('ICC GRID'!D696=0,"",'ICC GRID'!D696))</f>
        <v>2.95</v>
      </c>
      <c r="F719" s="19">
        <f>IF(ISBLANK('ICC GRID'!A696),"---",IF('ICC GRID'!C696=0,"",'ICC GRID'!C696))</f>
        <v>50</v>
      </c>
      <c r="G719" s="47"/>
      <c r="H719" s="48"/>
      <c r="I719" s="32" t="str">
        <f t="shared" si="26"/>
        <v/>
      </c>
      <c r="J719" s="33" t="str">
        <f>IF(ISBLANK('ICC GRID'!A696),"---",IF(G719="","",IF(G719&lt;'ICC GRID'!C696,L719,E719)))</f>
        <v/>
      </c>
      <c r="K719" s="33" t="str">
        <f t="shared" si="27"/>
        <v/>
      </c>
      <c r="L719" s="18">
        <f>IF(ISBLANK('ICC GRID'!A696),"---",IF('ICC GRID'!B696=0,"",'ICC GRID'!B696))</f>
        <v>5.2</v>
      </c>
    </row>
    <row r="720" spans="1:12" ht="15.75" x14ac:dyDescent="0.2">
      <c r="A720" s="28" t="str">
        <f>IF(ISBLANK('ICC GRID'!A697),"---",'ICC GRID'!F697)</f>
        <v>Quercus cornelius-mulleri - FOR THE SW</v>
      </c>
      <c r="B720" s="29"/>
      <c r="C720" s="30" t="str">
        <f>IF(ISBLANK('ICC GRID'!A697),"---",TRIM('ICC GRID'!A697))</f>
        <v>LP 1-2'</v>
      </c>
      <c r="D720" s="31">
        <f>IF(ISBLANK('ICC GRID'!A697),"---",'ICC GRID'!E697)</f>
        <v>10</v>
      </c>
      <c r="E720" s="18">
        <f>IF(ISBLANK('ICC GRID'!A697),"---",IF('ICC GRID'!D697=0,"",'ICC GRID'!D697))</f>
        <v>6.3</v>
      </c>
      <c r="F720" s="19">
        <f>IF(ISBLANK('ICC GRID'!A697),"---",IF('ICC GRID'!C697=0,"",'ICC GRID'!C697))</f>
        <v>50</v>
      </c>
      <c r="G720" s="47"/>
      <c r="H720" s="48"/>
      <c r="I720" s="32" t="str">
        <f t="shared" si="26"/>
        <v/>
      </c>
      <c r="J720" s="33" t="str">
        <f>IF(ISBLANK('ICC GRID'!A697),"---",IF(G720="","",IF(G720&lt;'ICC GRID'!C697,L720,E720)))</f>
        <v/>
      </c>
      <c r="K720" s="33" t="str">
        <f t="shared" si="27"/>
        <v/>
      </c>
      <c r="L720" s="18">
        <f>IF(ISBLANK('ICC GRID'!A697),"---",IF('ICC GRID'!B697=0,"",'ICC GRID'!B697))</f>
        <v>11.05</v>
      </c>
    </row>
    <row r="721" spans="1:12" ht="15.75" x14ac:dyDescent="0.2">
      <c r="A721" s="28" t="str">
        <f>IF(ISBLANK('ICC GRID'!A698),"---",'ICC GRID'!F698)</f>
        <v>Quercus ellipsoidalis</v>
      </c>
      <c r="B721" s="29"/>
      <c r="C721" s="30" t="str">
        <f>IF(ISBLANK('ICC GRID'!A698),"---",TRIM('ICC GRID'!A698))</f>
        <v>LP 6-12"</v>
      </c>
      <c r="D721" s="31">
        <f>IF(ISBLANK('ICC GRID'!A698),"---",'ICC GRID'!E698)</f>
        <v>10</v>
      </c>
      <c r="E721" s="18">
        <f>IF(ISBLANK('ICC GRID'!A698),"---",IF('ICC GRID'!D698=0,"",'ICC GRID'!D698))</f>
        <v>1.85</v>
      </c>
      <c r="F721" s="19">
        <f>IF(ISBLANK('ICC GRID'!A698),"---",IF('ICC GRID'!C698=0,"",'ICC GRID'!C698))</f>
        <v>50</v>
      </c>
      <c r="G721" s="47"/>
      <c r="H721" s="48"/>
      <c r="I721" s="32" t="str">
        <f t="shared" si="26"/>
        <v/>
      </c>
      <c r="J721" s="33" t="str">
        <f>IF(ISBLANK('ICC GRID'!A698),"---",IF(G721="","",IF(G721&lt;'ICC GRID'!C698,L721,E721)))</f>
        <v/>
      </c>
      <c r="K721" s="33" t="str">
        <f t="shared" si="27"/>
        <v/>
      </c>
      <c r="L721" s="18">
        <f>IF(ISBLANK('ICC GRID'!A698),"---",IF('ICC GRID'!B698=0,"",'ICC GRID'!B698))</f>
        <v>3.25</v>
      </c>
    </row>
    <row r="722" spans="1:12" ht="15.75" x14ac:dyDescent="0.2">
      <c r="A722" s="28" t="str">
        <f>IF(ISBLANK('ICC GRID'!A699),"---",'ICC GRID'!F699)</f>
        <v>Quercus gambelii</v>
      </c>
      <c r="B722" s="29"/>
      <c r="C722" s="30" t="str">
        <f>IF(ISBLANK('ICC GRID'!A699),"---",TRIM('ICC GRID'!A699))</f>
        <v>SP</v>
      </c>
      <c r="D722" s="31">
        <f>IF(ISBLANK('ICC GRID'!A699),"---",'ICC GRID'!E699)</f>
        <v>25</v>
      </c>
      <c r="E722" s="18">
        <f>IF(ISBLANK('ICC GRID'!A699),"---",IF('ICC GRID'!D699=0,"",'ICC GRID'!D699))</f>
        <v>1.65</v>
      </c>
      <c r="F722" s="19">
        <f>IF(ISBLANK('ICC GRID'!A699),"---",IF('ICC GRID'!C699=0,"",'ICC GRID'!C699))</f>
        <v>50</v>
      </c>
      <c r="G722" s="47"/>
      <c r="H722" s="48"/>
      <c r="I722" s="32" t="str">
        <f t="shared" si="26"/>
        <v/>
      </c>
      <c r="J722" s="33" t="str">
        <f>IF(ISBLANK('ICC GRID'!A699),"---",IF(G722="","",IF(G722&lt;'ICC GRID'!C699,L722,E722)))</f>
        <v/>
      </c>
      <c r="K722" s="33" t="str">
        <f t="shared" si="27"/>
        <v/>
      </c>
      <c r="L722" s="18">
        <f>IF(ISBLANK('ICC GRID'!A699),"---",IF('ICC GRID'!B699=0,"",'ICC GRID'!B699))</f>
        <v>2.9</v>
      </c>
    </row>
    <row r="723" spans="1:12" ht="15.75" x14ac:dyDescent="0.2">
      <c r="A723" s="28" t="str">
        <f>IF(ISBLANK('ICC GRID'!A700),"---",'ICC GRID'!F700)</f>
        <v>Quercus gambelii</v>
      </c>
      <c r="B723" s="29"/>
      <c r="C723" s="30" t="str">
        <f>IF(ISBLANK('ICC GRID'!A700),"---",TRIM('ICC GRID'!A700))</f>
        <v>LP 6-12"</v>
      </c>
      <c r="D723" s="31">
        <f>IF(ISBLANK('ICC GRID'!A700),"---",'ICC GRID'!E700)</f>
        <v>10</v>
      </c>
      <c r="E723" s="18">
        <f>IF(ISBLANK('ICC GRID'!A700),"---",IF('ICC GRID'!D700=0,"",'ICC GRID'!D700))</f>
        <v>3.75</v>
      </c>
      <c r="F723" s="19">
        <f>IF(ISBLANK('ICC GRID'!A700),"---",IF('ICC GRID'!C700=0,"",'ICC GRID'!C700))</f>
        <v>20</v>
      </c>
      <c r="G723" s="47"/>
      <c r="H723" s="48"/>
      <c r="I723" s="32" t="str">
        <f t="shared" si="26"/>
        <v/>
      </c>
      <c r="J723" s="33" t="str">
        <f>IF(ISBLANK('ICC GRID'!A700),"---",IF(G723="","",IF(G723&lt;'ICC GRID'!C700,L723,E723)))</f>
        <v/>
      </c>
      <c r="K723" s="33" t="str">
        <f t="shared" si="27"/>
        <v/>
      </c>
      <c r="L723" s="18">
        <f>IF(ISBLANK('ICC GRID'!A700),"---",IF('ICC GRID'!B700=0,"",'ICC GRID'!B700))</f>
        <v>5.2</v>
      </c>
    </row>
    <row r="724" spans="1:12" ht="15.75" x14ac:dyDescent="0.2">
      <c r="A724" s="28" t="str">
        <f>IF(ISBLANK('ICC GRID'!A701),"---",'ICC GRID'!F701)</f>
        <v>Quercus garryana</v>
      </c>
      <c r="B724" s="29"/>
      <c r="C724" s="30" t="str">
        <f>IF(ISBLANK('ICC GRID'!A701),"---",TRIM('ICC GRID'!A701))</f>
        <v>SP</v>
      </c>
      <c r="D724" s="31">
        <f>IF(ISBLANK('ICC GRID'!A701),"---",'ICC GRID'!E701)</f>
        <v>25</v>
      </c>
      <c r="E724" s="18">
        <f>IF(ISBLANK('ICC GRID'!A701),"---",IF('ICC GRID'!D701=0,"",'ICC GRID'!D701))</f>
        <v>1.05</v>
      </c>
      <c r="F724" s="19">
        <f>IF(ISBLANK('ICC GRID'!A701),"---",IF('ICC GRID'!C701=0,"",'ICC GRID'!C701))</f>
        <v>50</v>
      </c>
      <c r="G724" s="47"/>
      <c r="H724" s="48"/>
      <c r="I724" s="32" t="str">
        <f t="shared" si="26"/>
        <v/>
      </c>
      <c r="J724" s="33" t="str">
        <f>IF(ISBLANK('ICC GRID'!A701),"---",IF(G724="","",IF(G724&lt;'ICC GRID'!C701,L724,E724)))</f>
        <v/>
      </c>
      <c r="K724" s="33" t="str">
        <f t="shared" si="27"/>
        <v/>
      </c>
      <c r="L724" s="18">
        <f>IF(ISBLANK('ICC GRID'!A701),"---",IF('ICC GRID'!B701=0,"",'ICC GRID'!B701))</f>
        <v>1.85</v>
      </c>
    </row>
    <row r="725" spans="1:12" ht="15.75" x14ac:dyDescent="0.2">
      <c r="A725" s="28" t="str">
        <f>IF(ISBLANK('ICC GRID'!A702),"---",'ICC GRID'!F702)</f>
        <v>Quercus garryana</v>
      </c>
      <c r="B725" s="29"/>
      <c r="C725" s="30" t="str">
        <f>IF(ISBLANK('ICC GRID'!A702),"---",TRIM('ICC GRID'!A702))</f>
        <v>LP 4-6"</v>
      </c>
      <c r="D725" s="31">
        <f>IF(ISBLANK('ICC GRID'!A702),"---",'ICC GRID'!E702)</f>
        <v>10</v>
      </c>
      <c r="E725" s="18">
        <f>IF(ISBLANK('ICC GRID'!A702),"---",IF('ICC GRID'!D702=0,"",'ICC GRID'!D702))</f>
        <v>1.7</v>
      </c>
      <c r="F725" s="19">
        <f>IF(ISBLANK('ICC GRID'!A702),"---",IF('ICC GRID'!C702=0,"",'ICC GRID'!C702))</f>
        <v>50</v>
      </c>
      <c r="G725" s="47"/>
      <c r="H725" s="48"/>
      <c r="I725" s="32" t="str">
        <f t="shared" si="26"/>
        <v/>
      </c>
      <c r="J725" s="33" t="str">
        <f>IF(ISBLANK('ICC GRID'!A702),"---",IF(G725="","",IF(G725&lt;'ICC GRID'!C702,L725,E725)))</f>
        <v/>
      </c>
      <c r="K725" s="33" t="str">
        <f t="shared" si="27"/>
        <v/>
      </c>
      <c r="L725" s="18">
        <f>IF(ISBLANK('ICC GRID'!A702),"---",IF('ICC GRID'!B702=0,"",'ICC GRID'!B702))</f>
        <v>3</v>
      </c>
    </row>
    <row r="726" spans="1:12" ht="15.75" x14ac:dyDescent="0.2">
      <c r="A726" s="28" t="str">
        <f>IF(ISBLANK('ICC GRID'!A703),"---",'ICC GRID'!F703)</f>
        <v>Quercus georgiana</v>
      </c>
      <c r="B726" s="29"/>
      <c r="C726" s="30" t="str">
        <f>IF(ISBLANK('ICC GRID'!A703),"---",TRIM('ICC GRID'!A703))</f>
        <v>LP 6-12"</v>
      </c>
      <c r="D726" s="31">
        <f>IF(ISBLANK('ICC GRID'!A703),"---",'ICC GRID'!E703)</f>
        <v>10</v>
      </c>
      <c r="E726" s="18">
        <f>IF(ISBLANK('ICC GRID'!A703),"---",IF('ICC GRID'!D703=0,"",'ICC GRID'!D703))</f>
        <v>5.5</v>
      </c>
      <c r="F726" s="19">
        <f>IF(ISBLANK('ICC GRID'!A703),"---",IF('ICC GRID'!C703=0,"",'ICC GRID'!C703))</f>
        <v>20</v>
      </c>
      <c r="G726" s="47"/>
      <c r="H726" s="48"/>
      <c r="I726" s="32" t="str">
        <f t="shared" si="26"/>
        <v/>
      </c>
      <c r="J726" s="33" t="str">
        <f>IF(ISBLANK('ICC GRID'!A703),"---",IF(G726="","",IF(G726&lt;'ICC GRID'!C703,L726,E726)))</f>
        <v/>
      </c>
      <c r="K726" s="33" t="str">
        <f t="shared" si="27"/>
        <v/>
      </c>
      <c r="L726" s="18">
        <f>IF(ISBLANK('ICC GRID'!A703),"---",IF('ICC GRID'!B703=0,"",'ICC GRID'!B703))</f>
        <v>9.65</v>
      </c>
    </row>
    <row r="727" spans="1:12" ht="15.75" x14ac:dyDescent="0.2">
      <c r="A727" s="28" t="str">
        <f>IF(ISBLANK('ICC GRID'!A704),"---",'ICC GRID'!F704)</f>
        <v>Quercus georgiana</v>
      </c>
      <c r="B727" s="29"/>
      <c r="C727" s="30" t="str">
        <f>IF(ISBLANK('ICC GRID'!A704),"---",TRIM('ICC GRID'!A704))</f>
        <v>LP 1-2'</v>
      </c>
      <c r="D727" s="31">
        <f>IF(ISBLANK('ICC GRID'!A704),"---",'ICC GRID'!E704)</f>
        <v>10</v>
      </c>
      <c r="E727" s="18">
        <f>IF(ISBLANK('ICC GRID'!A704),"---",IF('ICC GRID'!D704=0,"",'ICC GRID'!D704))</f>
        <v>6.3</v>
      </c>
      <c r="F727" s="19">
        <f>IF(ISBLANK('ICC GRID'!A704),"---",IF('ICC GRID'!C704=0,"",'ICC GRID'!C704))</f>
        <v>20</v>
      </c>
      <c r="G727" s="47"/>
      <c r="H727" s="48"/>
      <c r="I727" s="32" t="str">
        <f t="shared" si="26"/>
        <v/>
      </c>
      <c r="J727" s="33" t="str">
        <f>IF(ISBLANK('ICC GRID'!A704),"---",IF(G727="","",IF(G727&lt;'ICC GRID'!C704,L727,E727)))</f>
        <v/>
      </c>
      <c r="K727" s="33" t="str">
        <f t="shared" si="27"/>
        <v/>
      </c>
      <c r="L727" s="18">
        <f>IF(ISBLANK('ICC GRID'!A704),"---",IF('ICC GRID'!B704=0,"",'ICC GRID'!B704))</f>
        <v>11.05</v>
      </c>
    </row>
    <row r="728" spans="1:12" ht="15.75" x14ac:dyDescent="0.2">
      <c r="A728" s="28" t="str">
        <f>IF(ISBLANK('ICC GRID'!A705),"---",'ICC GRID'!F705)</f>
        <v>Quercus glaucoides</v>
      </c>
      <c r="B728" s="29"/>
      <c r="C728" s="30" t="str">
        <f>IF(ISBLANK('ICC GRID'!A705),"---",TRIM('ICC GRID'!A705))</f>
        <v>LP 6-12"</v>
      </c>
      <c r="D728" s="31">
        <f>IF(ISBLANK('ICC GRID'!A705),"---",'ICC GRID'!E705)</f>
        <v>10</v>
      </c>
      <c r="E728" s="18">
        <f>IF(ISBLANK('ICC GRID'!A705),"---",IF('ICC GRID'!D705=0,"",'ICC GRID'!D705))</f>
        <v>5.5</v>
      </c>
      <c r="F728" s="19">
        <f>IF(ISBLANK('ICC GRID'!A705),"---",IF('ICC GRID'!C705=0,"",'ICC GRID'!C705))</f>
        <v>20</v>
      </c>
      <c r="G728" s="47"/>
      <c r="H728" s="48"/>
      <c r="I728" s="32" t="str">
        <f t="shared" si="26"/>
        <v/>
      </c>
      <c r="J728" s="33" t="str">
        <f>IF(ISBLANK('ICC GRID'!A705),"---",IF(G728="","",IF(G728&lt;'ICC GRID'!C705,L728,E728)))</f>
        <v/>
      </c>
      <c r="K728" s="33" t="str">
        <f t="shared" si="27"/>
        <v/>
      </c>
      <c r="L728" s="18">
        <f>IF(ISBLANK('ICC GRID'!A705),"---",IF('ICC GRID'!B705=0,"",'ICC GRID'!B705))</f>
        <v>9.65</v>
      </c>
    </row>
    <row r="729" spans="1:12" ht="15.75" x14ac:dyDescent="0.2">
      <c r="A729" s="28" t="str">
        <f>IF(ISBLANK('ICC GRID'!A706),"---",'ICC GRID'!F706)</f>
        <v>Quercus glaucoides</v>
      </c>
      <c r="B729" s="29"/>
      <c r="C729" s="30" t="str">
        <f>IF(ISBLANK('ICC GRID'!A706),"---",TRIM('ICC GRID'!A706))</f>
        <v>#3 3-4'</v>
      </c>
      <c r="D729" s="31">
        <f>IF(ISBLANK('ICC GRID'!A706),"---",'ICC GRID'!E706)</f>
        <v>5</v>
      </c>
      <c r="E729" s="18">
        <f>IF(ISBLANK('ICC GRID'!A706),"---",IF('ICC GRID'!D706=0,"",'ICC GRID'!D706))</f>
        <v>12.15</v>
      </c>
      <c r="F729" s="19">
        <f>IF(ISBLANK('ICC GRID'!A706),"---",IF('ICC GRID'!C706=0,"",'ICC GRID'!C706))</f>
        <v>10</v>
      </c>
      <c r="G729" s="47"/>
      <c r="H729" s="48"/>
      <c r="I729" s="32" t="str">
        <f t="shared" si="26"/>
        <v/>
      </c>
      <c r="J729" s="33" t="str">
        <f>IF(ISBLANK('ICC GRID'!A706),"---",IF(G729="","",IF(G729&lt;'ICC GRID'!C706,L729,E729)))</f>
        <v/>
      </c>
      <c r="K729" s="33" t="str">
        <f t="shared" si="27"/>
        <v/>
      </c>
      <c r="L729" s="18">
        <f>IF(ISBLANK('ICC GRID'!A706),"---",IF('ICC GRID'!B706=0,"",'ICC GRID'!B706))</f>
        <v>21.3</v>
      </c>
    </row>
    <row r="730" spans="1:12" ht="15.75" x14ac:dyDescent="0.2">
      <c r="A730" s="28" t="str">
        <f>IF(ISBLANK('ICC GRID'!A707),"---",'ICC GRID'!F707)</f>
        <v>Quercus greggii "La Siberia" strain - FOR THE WEST</v>
      </c>
      <c r="B730" s="29"/>
      <c r="C730" s="30" t="str">
        <f>IF(ISBLANK('ICC GRID'!A707),"---",TRIM('ICC GRID'!A707))</f>
        <v>SP</v>
      </c>
      <c r="D730" s="31">
        <f>IF(ISBLANK('ICC GRID'!A707),"---",'ICC GRID'!E707)</f>
        <v>25</v>
      </c>
      <c r="E730" s="18">
        <f>IF(ISBLANK('ICC GRID'!A707),"---",IF('ICC GRID'!D707=0,"",'ICC GRID'!D707))</f>
        <v>2.65</v>
      </c>
      <c r="F730" s="19">
        <f>IF(ISBLANK('ICC GRID'!A707),"---",IF('ICC GRID'!C707=0,"",'ICC GRID'!C707))</f>
        <v>50</v>
      </c>
      <c r="G730" s="47"/>
      <c r="H730" s="48"/>
      <c r="I730" s="32" t="str">
        <f t="shared" si="26"/>
        <v/>
      </c>
      <c r="J730" s="33" t="str">
        <f>IF(ISBLANK('ICC GRID'!A707),"---",IF(G730="","",IF(G730&lt;'ICC GRID'!C707,L730,E730)))</f>
        <v/>
      </c>
      <c r="K730" s="33" t="str">
        <f t="shared" si="27"/>
        <v/>
      </c>
      <c r="L730" s="18">
        <f>IF(ISBLANK('ICC GRID'!A707),"---",IF('ICC GRID'!B707=0,"",'ICC GRID'!B707))</f>
        <v>4.6500000000000004</v>
      </c>
    </row>
    <row r="731" spans="1:12" ht="15.75" x14ac:dyDescent="0.2">
      <c r="A731" s="28" t="str">
        <f>IF(ISBLANK('ICC GRID'!A708),"---",'ICC GRID'!F708)</f>
        <v>Quercus greggii "La Siberia" strain - FOR THE WEST</v>
      </c>
      <c r="B731" s="29"/>
      <c r="C731" s="30" t="str">
        <f>IF(ISBLANK('ICC GRID'!A708),"---",TRIM('ICC GRID'!A708))</f>
        <v>LP 4-6"</v>
      </c>
      <c r="D731" s="31">
        <f>IF(ISBLANK('ICC GRID'!A708),"---",'ICC GRID'!E708)</f>
        <v>10</v>
      </c>
      <c r="E731" s="18">
        <f>IF(ISBLANK('ICC GRID'!A708),"---",IF('ICC GRID'!D708=0,"",'ICC GRID'!D708))</f>
        <v>4.0999999999999996</v>
      </c>
      <c r="F731" s="19">
        <f>IF(ISBLANK('ICC GRID'!A708),"---",IF('ICC GRID'!C708=0,"",'ICC GRID'!C708))</f>
        <v>20</v>
      </c>
      <c r="G731" s="47"/>
      <c r="H731" s="48"/>
      <c r="I731" s="32" t="str">
        <f t="shared" si="26"/>
        <v/>
      </c>
      <c r="J731" s="33" t="str">
        <f>IF(ISBLANK('ICC GRID'!A708),"---",IF(G731="","",IF(G731&lt;'ICC GRID'!C708,L731,E731)))</f>
        <v/>
      </c>
      <c r="K731" s="33" t="str">
        <f t="shared" si="27"/>
        <v/>
      </c>
      <c r="L731" s="18">
        <f>IF(ISBLANK('ICC GRID'!A708),"---",IF('ICC GRID'!B708=0,"",'ICC GRID'!B708))</f>
        <v>7.2</v>
      </c>
    </row>
    <row r="732" spans="1:12" ht="15.75" x14ac:dyDescent="0.2">
      <c r="A732" s="28" t="str">
        <f>IF(ISBLANK('ICC GRID'!A709),"---",'ICC GRID'!F709)</f>
        <v>Quercus greggii "La Siberia" strain - FOR THE WEST</v>
      </c>
      <c r="B732" s="29"/>
      <c r="C732" s="30" t="str">
        <f>IF(ISBLANK('ICC GRID'!A709),"---",TRIM('ICC GRID'!A709))</f>
        <v>#3 1-2'</v>
      </c>
      <c r="D732" s="31">
        <f>IF(ISBLANK('ICC GRID'!A709),"---",'ICC GRID'!E709)</f>
        <v>5</v>
      </c>
      <c r="E732" s="18">
        <f>IF(ISBLANK('ICC GRID'!A709),"---",IF('ICC GRID'!D709=0,"",'ICC GRID'!D709))</f>
        <v>9.9499999999999993</v>
      </c>
      <c r="F732" s="19">
        <f>IF(ISBLANK('ICC GRID'!A709),"---",IF('ICC GRID'!C709=0,"",'ICC GRID'!C709))</f>
        <v>10</v>
      </c>
      <c r="G732" s="47"/>
      <c r="H732" s="48"/>
      <c r="I732" s="32" t="str">
        <f t="shared" si="26"/>
        <v/>
      </c>
      <c r="J732" s="33" t="str">
        <f>IF(ISBLANK('ICC GRID'!A709),"---",IF(G732="","",IF(G732&lt;'ICC GRID'!C709,L732,E732)))</f>
        <v/>
      </c>
      <c r="K732" s="33" t="str">
        <f t="shared" si="27"/>
        <v/>
      </c>
      <c r="L732" s="18">
        <f>IF(ISBLANK('ICC GRID'!A709),"---",IF('ICC GRID'!B709=0,"",'ICC GRID'!B709))</f>
        <v>17.41</v>
      </c>
    </row>
    <row r="733" spans="1:12" ht="15.75" x14ac:dyDescent="0.2">
      <c r="A733" s="28" t="str">
        <f>IF(ISBLANK('ICC GRID'!A710),"---",'ICC GRID'!F710)</f>
        <v>Quercus grisea</v>
      </c>
      <c r="B733" s="29"/>
      <c r="C733" s="30" t="str">
        <f>IF(ISBLANK('ICC GRID'!A710),"---",TRIM('ICC GRID'!A710))</f>
        <v>LP 6-12"</v>
      </c>
      <c r="D733" s="31">
        <f>IF(ISBLANK('ICC GRID'!A710),"---",'ICC GRID'!E710)</f>
        <v>10</v>
      </c>
      <c r="E733" s="18">
        <f>IF(ISBLANK('ICC GRID'!A710),"---",IF('ICC GRID'!D710=0,"",'ICC GRID'!D710))</f>
        <v>5.5</v>
      </c>
      <c r="F733" s="19">
        <f>IF(ISBLANK('ICC GRID'!A710),"---",IF('ICC GRID'!C710=0,"",'ICC GRID'!C710))</f>
        <v>50</v>
      </c>
      <c r="G733" s="47"/>
      <c r="H733" s="48"/>
      <c r="I733" s="32" t="str">
        <f t="shared" si="26"/>
        <v/>
      </c>
      <c r="J733" s="33" t="str">
        <f>IF(ISBLANK('ICC GRID'!A710),"---",IF(G733="","",IF(G733&lt;'ICC GRID'!C710,L733,E733)))</f>
        <v/>
      </c>
      <c r="K733" s="33" t="str">
        <f t="shared" si="27"/>
        <v/>
      </c>
      <c r="L733" s="18">
        <f>IF(ISBLANK('ICC GRID'!A710),"---",IF('ICC GRID'!B710=0,"",'ICC GRID'!B710))</f>
        <v>9.65</v>
      </c>
    </row>
    <row r="734" spans="1:12" ht="15.75" x14ac:dyDescent="0.2">
      <c r="A734" s="28" t="str">
        <f>IF(ISBLANK('ICC GRID'!A711),"---",'ICC GRID'!F711)</f>
        <v>Quercus hypoleucoides - EVERGREEN TO 0F</v>
      </c>
      <c r="B734" s="29"/>
      <c r="C734" s="30" t="str">
        <f>IF(ISBLANK('ICC GRID'!A711),"---",TRIM('ICC GRID'!A711))</f>
        <v>#3 2-3'</v>
      </c>
      <c r="D734" s="31">
        <f>IF(ISBLANK('ICC GRID'!A711),"---",'ICC GRID'!E711)</f>
        <v>5</v>
      </c>
      <c r="E734" s="18">
        <f>IF(ISBLANK('ICC GRID'!A711),"---",IF('ICC GRID'!D711=0,"",'ICC GRID'!D711))</f>
        <v>19.350000000000001</v>
      </c>
      <c r="F734" s="19">
        <f>IF(ISBLANK('ICC GRID'!A711),"---",IF('ICC GRID'!C711=0,"",'ICC GRID'!C711))</f>
        <v>10</v>
      </c>
      <c r="G734" s="47"/>
      <c r="H734" s="48"/>
      <c r="I734" s="32" t="str">
        <f t="shared" si="26"/>
        <v/>
      </c>
      <c r="J734" s="33" t="str">
        <f>IF(ISBLANK('ICC GRID'!A711),"---",IF(G734="","",IF(G734&lt;'ICC GRID'!C711,L734,E734)))</f>
        <v/>
      </c>
      <c r="K734" s="33" t="str">
        <f t="shared" si="27"/>
        <v/>
      </c>
      <c r="L734" s="18">
        <f>IF(ISBLANK('ICC GRID'!A711),"---",IF('ICC GRID'!B711=0,"",'ICC GRID'!B711))</f>
        <v>33.9</v>
      </c>
    </row>
    <row r="735" spans="1:12" ht="15.75" x14ac:dyDescent="0.2">
      <c r="A735" s="28" t="str">
        <f>IF(ISBLANK('ICC GRID'!A712),"---",'ICC GRID'!F712)</f>
        <v>Quercus hypoleucoides - EVERGREEN TO 0F</v>
      </c>
      <c r="B735" s="29"/>
      <c r="C735" s="30" t="str">
        <f>IF(ISBLANK('ICC GRID'!A712),"---",TRIM('ICC GRID'!A712))</f>
        <v>#3 3-4'</v>
      </c>
      <c r="D735" s="31">
        <f>IF(ISBLANK('ICC GRID'!A712),"---",'ICC GRID'!E712)</f>
        <v>5</v>
      </c>
      <c r="E735" s="18">
        <f>IF(ISBLANK('ICC GRID'!A712),"---",IF('ICC GRID'!D712=0,"",'ICC GRID'!D712))</f>
        <v>22.65</v>
      </c>
      <c r="F735" s="19">
        <f>IF(ISBLANK('ICC GRID'!A712),"---",IF('ICC GRID'!C712=0,"",'ICC GRID'!C712))</f>
        <v>10</v>
      </c>
      <c r="G735" s="47"/>
      <c r="H735" s="48"/>
      <c r="I735" s="32" t="str">
        <f t="shared" si="26"/>
        <v/>
      </c>
      <c r="J735" s="33" t="str">
        <f>IF(ISBLANK('ICC GRID'!A712),"---",IF(G735="","",IF(G735&lt;'ICC GRID'!C712,L735,E735)))</f>
        <v/>
      </c>
      <c r="K735" s="33" t="str">
        <f t="shared" si="27"/>
        <v/>
      </c>
      <c r="L735" s="18">
        <f>IF(ISBLANK('ICC GRID'!A712),"---",IF('ICC GRID'!B712=0,"",'ICC GRID'!B712))</f>
        <v>39.65</v>
      </c>
    </row>
    <row r="736" spans="1:12" ht="15.75" x14ac:dyDescent="0.2">
      <c r="A736" s="28" t="str">
        <f>IF(ISBLANK('ICC GRID'!A713),"---",'ICC GRID'!F713)</f>
        <v>Quercus hypoleucoides - EVERGREEN TO 0F</v>
      </c>
      <c r="B736" s="29"/>
      <c r="C736" s="30" t="str">
        <f>IF(ISBLANK('ICC GRID'!A713),"---",TRIM('ICC GRID'!A713))</f>
        <v>#3 4-5'</v>
      </c>
      <c r="D736" s="31">
        <f>IF(ISBLANK('ICC GRID'!A713),"---",'ICC GRID'!E713)</f>
        <v>5</v>
      </c>
      <c r="E736" s="18">
        <f>IF(ISBLANK('ICC GRID'!A713),"---",IF('ICC GRID'!D713=0,"",'ICC GRID'!D713))</f>
        <v>24.5</v>
      </c>
      <c r="F736" s="19">
        <f>IF(ISBLANK('ICC GRID'!A713),"---",IF('ICC GRID'!C713=0,"",'ICC GRID'!C713))</f>
        <v>10</v>
      </c>
      <c r="G736" s="47"/>
      <c r="H736" s="48"/>
      <c r="I736" s="32" t="str">
        <f t="shared" si="26"/>
        <v/>
      </c>
      <c r="J736" s="33" t="str">
        <f>IF(ISBLANK('ICC GRID'!A713),"---",IF(G736="","",IF(G736&lt;'ICC GRID'!C713,L736,E736)))</f>
        <v/>
      </c>
      <c r="K736" s="33" t="str">
        <f t="shared" si="27"/>
        <v/>
      </c>
      <c r="L736" s="18">
        <f>IF(ISBLANK('ICC GRID'!A713),"---",IF('ICC GRID'!B713=0,"",'ICC GRID'!B713))</f>
        <v>42.9</v>
      </c>
    </row>
    <row r="737" spans="1:12" ht="15.75" x14ac:dyDescent="0.2">
      <c r="A737" s="28" t="str">
        <f>IF(ISBLANK('ICC GRID'!A714),"---",'ICC GRID'!F714)</f>
        <v>Quercus hypoleucoides - EVERGREEN TO 0F</v>
      </c>
      <c r="B737" s="29"/>
      <c r="C737" s="30" t="str">
        <f>IF(ISBLANK('ICC GRID'!A714),"---",TRIM('ICC GRID'!A714))</f>
        <v>#3 5-6'</v>
      </c>
      <c r="D737" s="31">
        <f>IF(ISBLANK('ICC GRID'!A714),"---",'ICC GRID'!E714)</f>
        <v>5</v>
      </c>
      <c r="E737" s="18">
        <f>IF(ISBLANK('ICC GRID'!A714),"---",IF('ICC GRID'!D714=0,"",'ICC GRID'!D714))</f>
        <v>26.3</v>
      </c>
      <c r="F737" s="19">
        <f>IF(ISBLANK('ICC GRID'!A714),"---",IF('ICC GRID'!C714=0,"",'ICC GRID'!C714))</f>
        <v>10</v>
      </c>
      <c r="G737" s="47"/>
      <c r="H737" s="48"/>
      <c r="I737" s="32" t="str">
        <f t="shared" si="26"/>
        <v/>
      </c>
      <c r="J737" s="33" t="str">
        <f>IF(ISBLANK('ICC GRID'!A714),"---",IF(G737="","",IF(G737&lt;'ICC GRID'!C714,L737,E737)))</f>
        <v/>
      </c>
      <c r="K737" s="33" t="str">
        <f t="shared" si="27"/>
        <v/>
      </c>
      <c r="L737" s="18">
        <f>IF(ISBLANK('ICC GRID'!A714),"---",IF('ICC GRID'!B714=0,"",'ICC GRID'!B714))</f>
        <v>46.05</v>
      </c>
    </row>
    <row r="738" spans="1:12" ht="15.75" x14ac:dyDescent="0.2">
      <c r="A738" s="28" t="str">
        <f>IF(ISBLANK('ICC GRID'!A715),"---",'ICC GRID'!F715)</f>
        <v>Quercus lobata</v>
      </c>
      <c r="B738" s="29"/>
      <c r="C738" s="30" t="str">
        <f>IF(ISBLANK('ICC GRID'!A715),"---",TRIM('ICC GRID'!A715))</f>
        <v>LP 6-12"</v>
      </c>
      <c r="D738" s="31">
        <f>IF(ISBLANK('ICC GRID'!A715),"---",'ICC GRID'!E715)</f>
        <v>10</v>
      </c>
      <c r="E738" s="18">
        <f>IF(ISBLANK('ICC GRID'!A715),"---",IF('ICC GRID'!D715=0,"",'ICC GRID'!D715))</f>
        <v>2.1</v>
      </c>
      <c r="F738" s="19">
        <f>IF(ISBLANK('ICC GRID'!A715),"---",IF('ICC GRID'!C715=0,"",'ICC GRID'!C715))</f>
        <v>50</v>
      </c>
      <c r="G738" s="47"/>
      <c r="H738" s="48"/>
      <c r="I738" s="32" t="str">
        <f t="shared" si="26"/>
        <v/>
      </c>
      <c r="J738" s="33" t="str">
        <f>IF(ISBLANK('ICC GRID'!A715),"---",IF(G738="","",IF(G738&lt;'ICC GRID'!C715,L738,E738)))</f>
        <v/>
      </c>
      <c r="K738" s="33" t="str">
        <f t="shared" si="27"/>
        <v/>
      </c>
      <c r="L738" s="18">
        <f>IF(ISBLANK('ICC GRID'!A715),"---",IF('ICC GRID'!B715=0,"",'ICC GRID'!B715))</f>
        <v>3.7</v>
      </c>
    </row>
    <row r="739" spans="1:12" ht="15.75" x14ac:dyDescent="0.2">
      <c r="A739" s="28" t="str">
        <f>IF(ISBLANK('ICC GRID'!A716),"---",'ICC GRID'!F716)</f>
        <v>Quercus lobata</v>
      </c>
      <c r="B739" s="29"/>
      <c r="C739" s="30" t="str">
        <f>IF(ISBLANK('ICC GRID'!A716),"---",TRIM('ICC GRID'!A716))</f>
        <v>LP 1-2'</v>
      </c>
      <c r="D739" s="31">
        <f>IF(ISBLANK('ICC GRID'!A716),"---",'ICC GRID'!E716)</f>
        <v>10</v>
      </c>
      <c r="E739" s="18">
        <f>IF(ISBLANK('ICC GRID'!A716),"---",IF('ICC GRID'!D716=0,"",'ICC GRID'!D716))</f>
        <v>2.95</v>
      </c>
      <c r="F739" s="19">
        <f>IF(ISBLANK('ICC GRID'!A716),"---",IF('ICC GRID'!C716=0,"",'ICC GRID'!C716))</f>
        <v>50</v>
      </c>
      <c r="G739" s="47"/>
      <c r="H739" s="48"/>
      <c r="I739" s="32" t="str">
        <f t="shared" si="26"/>
        <v/>
      </c>
      <c r="J739" s="33" t="str">
        <f>IF(ISBLANK('ICC GRID'!A716),"---",IF(G739="","",IF(G739&lt;'ICC GRID'!C716,L739,E739)))</f>
        <v/>
      </c>
      <c r="K739" s="33" t="str">
        <f t="shared" si="27"/>
        <v/>
      </c>
      <c r="L739" s="18">
        <f>IF(ISBLANK('ICC GRID'!A716),"---",IF('ICC GRID'!B716=0,"",'ICC GRID'!B716))</f>
        <v>5.2</v>
      </c>
    </row>
    <row r="740" spans="1:12" ht="15.75" x14ac:dyDescent="0.2">
      <c r="A740" s="28" t="str">
        <f>IF(ISBLANK('ICC GRID'!A717),"---",'ICC GRID'!F717)</f>
        <v>Quercus macrocarpa (Northeast US)</v>
      </c>
      <c r="B740" s="29"/>
      <c r="C740" s="30" t="str">
        <f>IF(ISBLANK('ICC GRID'!A717),"---",TRIM('ICC GRID'!A717))</f>
        <v>LP 4-6"</v>
      </c>
      <c r="D740" s="31">
        <f>IF(ISBLANK('ICC GRID'!A717),"---",'ICC GRID'!E717)</f>
        <v>10</v>
      </c>
      <c r="E740" s="18">
        <f>IF(ISBLANK('ICC GRID'!A717),"---",IF('ICC GRID'!D717=0,"",'ICC GRID'!D717))</f>
        <v>1.7</v>
      </c>
      <c r="F740" s="19">
        <f>IF(ISBLANK('ICC GRID'!A717),"---",IF('ICC GRID'!C717=0,"",'ICC GRID'!C717))</f>
        <v>50</v>
      </c>
      <c r="G740" s="47"/>
      <c r="H740" s="48"/>
      <c r="I740" s="32" t="str">
        <f t="shared" si="26"/>
        <v/>
      </c>
      <c r="J740" s="33" t="str">
        <f>IF(ISBLANK('ICC GRID'!A717),"---",IF(G740="","",IF(G740&lt;'ICC GRID'!C717,L740,E740)))</f>
        <v/>
      </c>
      <c r="K740" s="33" t="str">
        <f t="shared" si="27"/>
        <v/>
      </c>
      <c r="L740" s="18">
        <f>IF(ISBLANK('ICC GRID'!A717),"---",IF('ICC GRID'!B717=0,"",'ICC GRID'!B717))</f>
        <v>3</v>
      </c>
    </row>
    <row r="741" spans="1:12" ht="15.75" x14ac:dyDescent="0.2">
      <c r="A741" s="28" t="str">
        <f>IF(ISBLANK('ICC GRID'!A718),"---",'ICC GRID'!F718)</f>
        <v>Quercus macrocarpa (Northern)</v>
      </c>
      <c r="B741" s="29"/>
      <c r="C741" s="30" t="str">
        <f>IF(ISBLANK('ICC GRID'!A718),"---",TRIM('ICC GRID'!A718))</f>
        <v>2-3' TR</v>
      </c>
      <c r="D741" s="31">
        <f>IF(ISBLANK('ICC GRID'!A718),"---",'ICC GRID'!E718)</f>
        <v>10</v>
      </c>
      <c r="E741" s="18">
        <f>IF(ISBLANK('ICC GRID'!A718),"---",IF('ICC GRID'!D718=0,"",'ICC GRID'!D718))</f>
        <v>2.1</v>
      </c>
      <c r="F741" s="19">
        <f>IF(ISBLANK('ICC GRID'!A718),"---",IF('ICC GRID'!C718=0,"",'ICC GRID'!C718))</f>
        <v>50</v>
      </c>
      <c r="G741" s="47"/>
      <c r="H741" s="48"/>
      <c r="I741" s="32" t="str">
        <f t="shared" si="26"/>
        <v/>
      </c>
      <c r="J741" s="33" t="str">
        <f>IF(ISBLANK('ICC GRID'!A718),"---",IF(G741="","",IF(G741&lt;'ICC GRID'!C718,L741,E741)))</f>
        <v/>
      </c>
      <c r="K741" s="33" t="str">
        <f t="shared" si="27"/>
        <v/>
      </c>
      <c r="L741" s="18">
        <f>IF(ISBLANK('ICC GRID'!A718),"---",IF('ICC GRID'!B718=0,"",'ICC GRID'!B718))</f>
        <v>3.7</v>
      </c>
    </row>
    <row r="742" spans="1:12" ht="15.75" x14ac:dyDescent="0.2">
      <c r="A742" s="28" t="str">
        <f>IF(ISBLANK('ICC GRID'!A719),"---",'ICC GRID'!F719)</f>
        <v>Quercus myrsinifolia</v>
      </c>
      <c r="B742" s="29"/>
      <c r="C742" s="30" t="str">
        <f>IF(ISBLANK('ICC GRID'!A719),"---",TRIM('ICC GRID'!A719))</f>
        <v>SP</v>
      </c>
      <c r="D742" s="31">
        <f>IF(ISBLANK('ICC GRID'!A719),"---",'ICC GRID'!E719)</f>
        <v>25</v>
      </c>
      <c r="E742" s="18">
        <f>IF(ISBLANK('ICC GRID'!A719),"---",IF('ICC GRID'!D719=0,"",'ICC GRID'!D719))</f>
        <v>1.75</v>
      </c>
      <c r="F742" s="19">
        <f>IF(ISBLANK('ICC GRID'!A719),"---",IF('ICC GRID'!C719=0,"",'ICC GRID'!C719))</f>
        <v>50</v>
      </c>
      <c r="G742" s="47"/>
      <c r="H742" s="48"/>
      <c r="I742" s="32" t="str">
        <f t="shared" si="26"/>
        <v/>
      </c>
      <c r="J742" s="33" t="str">
        <f>IF(ISBLANK('ICC GRID'!A719),"---",IF(G742="","",IF(G742&lt;'ICC GRID'!C719,L742,E742)))</f>
        <v/>
      </c>
      <c r="K742" s="33" t="str">
        <f t="shared" si="27"/>
        <v/>
      </c>
      <c r="L742" s="18">
        <f>IF(ISBLANK('ICC GRID'!A719),"---",IF('ICC GRID'!B719=0,"",'ICC GRID'!B719))</f>
        <v>3.65</v>
      </c>
    </row>
    <row r="743" spans="1:12" ht="15.75" x14ac:dyDescent="0.2">
      <c r="A743" s="28" t="str">
        <f>IF(ISBLANK('ICC GRID'!A720),"---",'ICC GRID'!F720)</f>
        <v>Quercus palustris</v>
      </c>
      <c r="B743" s="29"/>
      <c r="C743" s="30" t="str">
        <f>IF(ISBLANK('ICC GRID'!A720),"---",TRIM('ICC GRID'!A720))</f>
        <v>SP</v>
      </c>
      <c r="D743" s="31">
        <f>IF(ISBLANK('ICC GRID'!A720),"---",'ICC GRID'!E720)</f>
        <v>25</v>
      </c>
      <c r="E743" s="18">
        <f>IF(ISBLANK('ICC GRID'!A720),"---",IF('ICC GRID'!D720=0,"",'ICC GRID'!D720))</f>
        <v>0.7</v>
      </c>
      <c r="F743" s="19">
        <f>IF(ISBLANK('ICC GRID'!A720),"---",IF('ICC GRID'!C720=0,"",'ICC GRID'!C720))</f>
        <v>50</v>
      </c>
      <c r="G743" s="47"/>
      <c r="H743" s="48"/>
      <c r="I743" s="32" t="str">
        <f t="shared" si="26"/>
        <v/>
      </c>
      <c r="J743" s="33" t="str">
        <f>IF(ISBLANK('ICC GRID'!A720),"---",IF(G743="","",IF(G743&lt;'ICC GRID'!C720,L743,E743)))</f>
        <v/>
      </c>
      <c r="K743" s="33" t="str">
        <f t="shared" si="27"/>
        <v/>
      </c>
      <c r="L743" s="18">
        <f>IF(ISBLANK('ICC GRID'!A720),"---",IF('ICC GRID'!B720=0,"",'ICC GRID'!B720))</f>
        <v>1.25</v>
      </c>
    </row>
    <row r="744" spans="1:12" ht="15.75" x14ac:dyDescent="0.2">
      <c r="A744" s="28" t="str">
        <f>IF(ISBLANK('ICC GRID'!A721),"---",'ICC GRID'!F721)</f>
        <v>Quercus palustris</v>
      </c>
      <c r="B744" s="29"/>
      <c r="C744" s="30" t="str">
        <f>IF(ISBLANK('ICC GRID'!A721),"---",TRIM('ICC GRID'!A721))</f>
        <v>LP 6-12"</v>
      </c>
      <c r="D744" s="31">
        <f>IF(ISBLANK('ICC GRID'!A721),"---",'ICC GRID'!E721)</f>
        <v>10</v>
      </c>
      <c r="E744" s="18">
        <f>IF(ISBLANK('ICC GRID'!A721),"---",IF('ICC GRID'!D721=0,"",'ICC GRID'!D721))</f>
        <v>1.85</v>
      </c>
      <c r="F744" s="19">
        <f>IF(ISBLANK('ICC GRID'!A721),"---",IF('ICC GRID'!C721=0,"",'ICC GRID'!C721))</f>
        <v>50</v>
      </c>
      <c r="G744" s="47"/>
      <c r="H744" s="48"/>
      <c r="I744" s="32" t="str">
        <f t="shared" si="26"/>
        <v/>
      </c>
      <c r="J744" s="33" t="str">
        <f>IF(ISBLANK('ICC GRID'!A721),"---",IF(G744="","",IF(G744&lt;'ICC GRID'!C721,L744,E744)))</f>
        <v/>
      </c>
      <c r="K744" s="33" t="str">
        <f t="shared" si="27"/>
        <v/>
      </c>
      <c r="L744" s="18">
        <f>IF(ISBLANK('ICC GRID'!A721),"---",IF('ICC GRID'!B721=0,"",'ICC GRID'!B721))</f>
        <v>3.25</v>
      </c>
    </row>
    <row r="745" spans="1:12" ht="15.75" x14ac:dyDescent="0.2">
      <c r="A745" s="28" t="str">
        <f>IF(ISBLANK('ICC GRID'!A722),"---",'ICC GRID'!F722)</f>
        <v>Quercus palustris</v>
      </c>
      <c r="B745" s="29"/>
      <c r="C745" s="30" t="str">
        <f>IF(ISBLANK('ICC GRID'!A722),"---",TRIM('ICC GRID'!A722))</f>
        <v>LP 1-2'</v>
      </c>
      <c r="D745" s="31">
        <f>IF(ISBLANK('ICC GRID'!A722),"---",'ICC GRID'!E722)</f>
        <v>10</v>
      </c>
      <c r="E745" s="18">
        <f>IF(ISBLANK('ICC GRID'!A722),"---",IF('ICC GRID'!D722=0,"",'ICC GRID'!D722))</f>
        <v>2.6</v>
      </c>
      <c r="F745" s="19">
        <f>IF(ISBLANK('ICC GRID'!A722),"---",IF('ICC GRID'!C722=0,"",'ICC GRID'!C722))</f>
        <v>50</v>
      </c>
      <c r="G745" s="47"/>
      <c r="H745" s="48"/>
      <c r="I745" s="32" t="str">
        <f t="shared" si="26"/>
        <v/>
      </c>
      <c r="J745" s="33" t="str">
        <f>IF(ISBLANK('ICC GRID'!A722),"---",IF(G745="","",IF(G745&lt;'ICC GRID'!C722,L745,E745)))</f>
        <v/>
      </c>
      <c r="K745" s="33" t="str">
        <f t="shared" si="27"/>
        <v/>
      </c>
      <c r="L745" s="18">
        <f>IF(ISBLANK('ICC GRID'!A722),"---",IF('ICC GRID'!B722=0,"",'ICC GRID'!B722))</f>
        <v>4.55</v>
      </c>
    </row>
    <row r="746" spans="1:12" ht="15.75" x14ac:dyDescent="0.2">
      <c r="A746" s="28" t="str">
        <f>IF(ISBLANK('ICC GRID'!A723),"---",'ICC GRID'!F723)</f>
        <v>Quercus palustris- STRAIGHT TRUNKS</v>
      </c>
      <c r="B746" s="29"/>
      <c r="C746" s="30" t="str">
        <f>IF(ISBLANK('ICC GRID'!A723),"---",TRIM('ICC GRID'!A723))</f>
        <v>2-3' TR</v>
      </c>
      <c r="D746" s="31">
        <f>IF(ISBLANK('ICC GRID'!A723),"---",'ICC GRID'!E723)</f>
        <v>10</v>
      </c>
      <c r="E746" s="18">
        <f>IF(ISBLANK('ICC GRID'!A723),"---",IF('ICC GRID'!D723=0,"",'ICC GRID'!D723))</f>
        <v>2.1</v>
      </c>
      <c r="F746" s="19">
        <f>IF(ISBLANK('ICC GRID'!A723),"---",IF('ICC GRID'!C723=0,"",'ICC GRID'!C723))</f>
        <v>50</v>
      </c>
      <c r="G746" s="47"/>
      <c r="H746" s="48"/>
      <c r="I746" s="32" t="str">
        <f t="shared" si="26"/>
        <v/>
      </c>
      <c r="J746" s="33" t="str">
        <f>IF(ISBLANK('ICC GRID'!A723),"---",IF(G746="","",IF(G746&lt;'ICC GRID'!C723,L746,E746)))</f>
        <v/>
      </c>
      <c r="K746" s="33" t="str">
        <f t="shared" si="27"/>
        <v/>
      </c>
      <c r="L746" s="18">
        <f>IF(ISBLANK('ICC GRID'!A723),"---",IF('ICC GRID'!B723=0,"",'ICC GRID'!B723))</f>
        <v>3.7</v>
      </c>
    </row>
    <row r="747" spans="1:12" ht="15.75" x14ac:dyDescent="0.2">
      <c r="A747" s="28" t="str">
        <f>IF(ISBLANK('ICC GRID'!A724),"---",'ICC GRID'!F724)</f>
        <v>Quercus palustris- STRAIGHT TRUNKS</v>
      </c>
      <c r="B747" s="29"/>
      <c r="C747" s="30" t="str">
        <f>IF(ISBLANK('ICC GRID'!A724),"---",TRIM('ICC GRID'!A724))</f>
        <v>3-4' TR</v>
      </c>
      <c r="D747" s="31">
        <f>IF(ISBLANK('ICC GRID'!A724),"---",'ICC GRID'!E724)</f>
        <v>10</v>
      </c>
      <c r="E747" s="18">
        <f>IF(ISBLANK('ICC GRID'!A724),"---",IF('ICC GRID'!D724=0,"",'ICC GRID'!D724))</f>
        <v>3.15</v>
      </c>
      <c r="F747" s="19">
        <f>IF(ISBLANK('ICC GRID'!A724),"---",IF('ICC GRID'!C724=0,"",'ICC GRID'!C724))</f>
        <v>20</v>
      </c>
      <c r="G747" s="47"/>
      <c r="H747" s="48"/>
      <c r="I747" s="32" t="str">
        <f t="shared" si="26"/>
        <v/>
      </c>
      <c r="J747" s="33" t="str">
        <f>IF(ISBLANK('ICC GRID'!A724),"---",IF(G747="","",IF(G747&lt;'ICC GRID'!C724,L747,E747)))</f>
        <v/>
      </c>
      <c r="K747" s="33" t="str">
        <f t="shared" si="27"/>
        <v/>
      </c>
      <c r="L747" s="18">
        <f>IF(ISBLANK('ICC GRID'!A724),"---",IF('ICC GRID'!B724=0,"",'ICC GRID'!B724))</f>
        <v>5.55</v>
      </c>
    </row>
    <row r="748" spans="1:12" ht="15.75" x14ac:dyDescent="0.2">
      <c r="A748" s="28" t="str">
        <f>IF(ISBLANK('ICC GRID'!A725),"---",'ICC GRID'!F725)</f>
        <v>Quercus palustris- STRAIGHT TRUNKS</v>
      </c>
      <c r="B748" s="29"/>
      <c r="C748" s="30" t="str">
        <f>IF(ISBLANK('ICC GRID'!A725),"---",TRIM('ICC GRID'!A725))</f>
        <v>4-5' TR</v>
      </c>
      <c r="D748" s="31">
        <f>IF(ISBLANK('ICC GRID'!A725),"---",'ICC GRID'!E725)</f>
        <v>10</v>
      </c>
      <c r="E748" s="18">
        <f>IF(ISBLANK('ICC GRID'!A725),"---",IF('ICC GRID'!D725=0,"",'ICC GRID'!D725))</f>
        <v>4.5</v>
      </c>
      <c r="F748" s="19">
        <f>IF(ISBLANK('ICC GRID'!A725),"---",IF('ICC GRID'!C725=0,"",'ICC GRID'!C725))</f>
        <v>20</v>
      </c>
      <c r="G748" s="47"/>
      <c r="H748" s="48"/>
      <c r="I748" s="32" t="str">
        <f t="shared" si="26"/>
        <v/>
      </c>
      <c r="J748" s="33" t="str">
        <f>IF(ISBLANK('ICC GRID'!A725),"---",IF(G748="","",IF(G748&lt;'ICC GRID'!C725,L748,E748)))</f>
        <v/>
      </c>
      <c r="K748" s="33" t="str">
        <f t="shared" si="27"/>
        <v/>
      </c>
      <c r="L748" s="18">
        <f>IF(ISBLANK('ICC GRID'!A725),"---",IF('ICC GRID'!B725=0,"",'ICC GRID'!B725))</f>
        <v>7.9</v>
      </c>
    </row>
    <row r="749" spans="1:12" ht="15.75" x14ac:dyDescent="0.2">
      <c r="A749" s="28" t="str">
        <f>IF(ISBLANK('ICC GRID'!A726),"---",'ICC GRID'!F726)</f>
        <v>Quercus palustris- STRAIGHT TRUNKS</v>
      </c>
      <c r="B749" s="29"/>
      <c r="C749" s="30" t="str">
        <f>IF(ISBLANK('ICC GRID'!A726),"---",TRIM('ICC GRID'!A726))</f>
        <v>5-6' TR TRUCK ONLY</v>
      </c>
      <c r="D749" s="31">
        <f>IF(ISBLANK('ICC GRID'!A726),"---",'ICC GRID'!E726)</f>
        <v>5</v>
      </c>
      <c r="E749" s="18">
        <f>IF(ISBLANK('ICC GRID'!A726),"---",IF('ICC GRID'!D726=0,"",'ICC GRID'!D726))</f>
        <v>5.9</v>
      </c>
      <c r="F749" s="19">
        <f>IF(ISBLANK('ICC GRID'!A726),"---",IF('ICC GRID'!C726=0,"",'ICC GRID'!C726))</f>
        <v>10</v>
      </c>
      <c r="G749" s="47"/>
      <c r="H749" s="48"/>
      <c r="I749" s="32" t="str">
        <f t="shared" si="26"/>
        <v/>
      </c>
      <c r="J749" s="33" t="str">
        <f>IF(ISBLANK('ICC GRID'!A726),"---",IF(G749="","",IF(G749&lt;'ICC GRID'!C726,L749,E749)))</f>
        <v/>
      </c>
      <c r="K749" s="33" t="str">
        <f t="shared" si="27"/>
        <v/>
      </c>
      <c r="L749" s="18">
        <f>IF(ISBLANK('ICC GRID'!A726),"---",IF('ICC GRID'!B726=0,"",'ICC GRID'!B726))</f>
        <v>10.35</v>
      </c>
    </row>
    <row r="750" spans="1:12" ht="15.75" x14ac:dyDescent="0.2">
      <c r="A750" s="28" t="str">
        <f>IF(ISBLANK('ICC GRID'!A727),"---",'ICC GRID'!F727)</f>
        <v>Quercus phellos</v>
      </c>
      <c r="B750" s="29"/>
      <c r="C750" s="30" t="str">
        <f>IF(ISBLANK('ICC GRID'!A727),"---",TRIM('ICC GRID'!A727))</f>
        <v>SP</v>
      </c>
      <c r="D750" s="31">
        <f>IF(ISBLANK('ICC GRID'!A727),"---",'ICC GRID'!E727)</f>
        <v>25</v>
      </c>
      <c r="E750" s="18">
        <f>IF(ISBLANK('ICC GRID'!A727),"---",IF('ICC GRID'!D727=0,"",'ICC GRID'!D727))</f>
        <v>0.7</v>
      </c>
      <c r="F750" s="19">
        <f>IF(ISBLANK('ICC GRID'!A727),"---",IF('ICC GRID'!C727=0,"",'ICC GRID'!C727))</f>
        <v>50</v>
      </c>
      <c r="G750" s="47"/>
      <c r="H750" s="48"/>
      <c r="I750" s="32" t="str">
        <f t="shared" si="26"/>
        <v/>
      </c>
      <c r="J750" s="33" t="str">
        <f>IF(ISBLANK('ICC GRID'!A727),"---",IF(G750="","",IF(G750&lt;'ICC GRID'!C727,L750,E750)))</f>
        <v/>
      </c>
      <c r="K750" s="33" t="str">
        <f t="shared" si="27"/>
        <v/>
      </c>
      <c r="L750" s="18">
        <f>IF(ISBLANK('ICC GRID'!A727),"---",IF('ICC GRID'!B727=0,"",'ICC GRID'!B727))</f>
        <v>1.25</v>
      </c>
    </row>
    <row r="751" spans="1:12" ht="15.75" x14ac:dyDescent="0.2">
      <c r="A751" s="28" t="str">
        <f>IF(ISBLANK('ICC GRID'!A728),"---",'ICC GRID'!F728)</f>
        <v>Quercus phellos</v>
      </c>
      <c r="B751" s="29"/>
      <c r="C751" s="30" t="str">
        <f>IF(ISBLANK('ICC GRID'!A728),"---",TRIM('ICC GRID'!A728))</f>
        <v>LP 1-2'</v>
      </c>
      <c r="D751" s="31">
        <f>IF(ISBLANK('ICC GRID'!A728),"---",'ICC GRID'!E728)</f>
        <v>10</v>
      </c>
      <c r="E751" s="18">
        <f>IF(ISBLANK('ICC GRID'!A728),"---",IF('ICC GRID'!D728=0,"",'ICC GRID'!D728))</f>
        <v>2.6</v>
      </c>
      <c r="F751" s="19">
        <f>IF(ISBLANK('ICC GRID'!A728),"---",IF('ICC GRID'!C728=0,"",'ICC GRID'!C728))</f>
        <v>50</v>
      </c>
      <c r="G751" s="47"/>
      <c r="H751" s="48"/>
      <c r="I751" s="32" t="str">
        <f t="shared" si="26"/>
        <v/>
      </c>
      <c r="J751" s="33" t="str">
        <f>IF(ISBLANK('ICC GRID'!A728),"---",IF(G751="","",IF(G751&lt;'ICC GRID'!C728,L751,E751)))</f>
        <v/>
      </c>
      <c r="K751" s="33" t="str">
        <f t="shared" si="27"/>
        <v/>
      </c>
      <c r="L751" s="18">
        <f>IF(ISBLANK('ICC GRID'!A728),"---",IF('ICC GRID'!B728=0,"",'ICC GRID'!B728))</f>
        <v>4.55</v>
      </c>
    </row>
    <row r="752" spans="1:12" ht="15.75" x14ac:dyDescent="0.2">
      <c r="A752" s="28" t="str">
        <f>IF(ISBLANK('ICC GRID'!A729),"---",'ICC GRID'!F729)</f>
        <v>Quercus phellos- STRAIGHT TRUNKS</v>
      </c>
      <c r="B752" s="29"/>
      <c r="C752" s="30" t="str">
        <f>IF(ISBLANK('ICC GRID'!A729),"---",TRIM('ICC GRID'!A729))</f>
        <v>2-3' TR</v>
      </c>
      <c r="D752" s="31">
        <f>IF(ISBLANK('ICC GRID'!A729),"---",'ICC GRID'!E729)</f>
        <v>10</v>
      </c>
      <c r="E752" s="18">
        <f>IF(ISBLANK('ICC GRID'!A729),"---",IF('ICC GRID'!D729=0,"",'ICC GRID'!D729))</f>
        <v>2.1</v>
      </c>
      <c r="F752" s="19">
        <f>IF(ISBLANK('ICC GRID'!A729),"---",IF('ICC GRID'!C729=0,"",'ICC GRID'!C729))</f>
        <v>50</v>
      </c>
      <c r="G752" s="47"/>
      <c r="H752" s="48"/>
      <c r="I752" s="32" t="str">
        <f t="shared" si="26"/>
        <v/>
      </c>
      <c r="J752" s="33" t="str">
        <f>IF(ISBLANK('ICC GRID'!A729),"---",IF(G752="","",IF(G752&lt;'ICC GRID'!C729,L752,E752)))</f>
        <v/>
      </c>
      <c r="K752" s="33" t="str">
        <f t="shared" si="27"/>
        <v/>
      </c>
      <c r="L752" s="18">
        <f>IF(ISBLANK('ICC GRID'!A729),"---",IF('ICC GRID'!B729=0,"",'ICC GRID'!B729))</f>
        <v>3.7</v>
      </c>
    </row>
    <row r="753" spans="1:12" ht="15.75" x14ac:dyDescent="0.2">
      <c r="A753" s="28" t="str">
        <f>IF(ISBLANK('ICC GRID'!A730),"---",'ICC GRID'!F730)</f>
        <v>Quercus phellos- STRAIGHT TRUNKS</v>
      </c>
      <c r="B753" s="29"/>
      <c r="C753" s="30" t="str">
        <f>IF(ISBLANK('ICC GRID'!A730),"---",TRIM('ICC GRID'!A730))</f>
        <v>3-4' TR</v>
      </c>
      <c r="D753" s="31">
        <f>IF(ISBLANK('ICC GRID'!A730),"---",'ICC GRID'!E730)</f>
        <v>10</v>
      </c>
      <c r="E753" s="18">
        <f>IF(ISBLANK('ICC GRID'!A730),"---",IF('ICC GRID'!D730=0,"",'ICC GRID'!D730))</f>
        <v>3.15</v>
      </c>
      <c r="F753" s="19">
        <f>IF(ISBLANK('ICC GRID'!A730),"---",IF('ICC GRID'!C730=0,"",'ICC GRID'!C730))</f>
        <v>20</v>
      </c>
      <c r="G753" s="47"/>
      <c r="H753" s="48"/>
      <c r="I753" s="32" t="str">
        <f t="shared" si="26"/>
        <v/>
      </c>
      <c r="J753" s="33" t="str">
        <f>IF(ISBLANK('ICC GRID'!A730),"---",IF(G753="","",IF(G753&lt;'ICC GRID'!C730,L753,E753)))</f>
        <v/>
      </c>
      <c r="K753" s="33" t="str">
        <f t="shared" si="27"/>
        <v/>
      </c>
      <c r="L753" s="18">
        <f>IF(ISBLANK('ICC GRID'!A730),"---",IF('ICC GRID'!B730=0,"",'ICC GRID'!B730))</f>
        <v>5.55</v>
      </c>
    </row>
    <row r="754" spans="1:12" ht="15.75" x14ac:dyDescent="0.2">
      <c r="A754" s="28" t="str">
        <f>IF(ISBLANK('ICC GRID'!A731),"---",'ICC GRID'!F731)</f>
        <v>Quercus phellos- STRAIGHT TRUNKS</v>
      </c>
      <c r="B754" s="29"/>
      <c r="C754" s="30" t="str">
        <f>IF(ISBLANK('ICC GRID'!A731),"---",TRIM('ICC GRID'!A731))</f>
        <v>4-5' TR</v>
      </c>
      <c r="D754" s="31">
        <f>IF(ISBLANK('ICC GRID'!A731),"---",'ICC GRID'!E731)</f>
        <v>5</v>
      </c>
      <c r="E754" s="18">
        <f>IF(ISBLANK('ICC GRID'!A731),"---",IF('ICC GRID'!D731=0,"",'ICC GRID'!D731))</f>
        <v>4.5</v>
      </c>
      <c r="F754" s="19">
        <f>IF(ISBLANK('ICC GRID'!A731),"---",IF('ICC GRID'!C731=0,"",'ICC GRID'!C731))</f>
        <v>10</v>
      </c>
      <c r="G754" s="47"/>
      <c r="H754" s="48"/>
      <c r="I754" s="32" t="str">
        <f t="shared" si="26"/>
        <v/>
      </c>
      <c r="J754" s="33" t="str">
        <f>IF(ISBLANK('ICC GRID'!A731),"---",IF(G754="","",IF(G754&lt;'ICC GRID'!C731,L754,E754)))</f>
        <v/>
      </c>
      <c r="K754" s="33" t="str">
        <f t="shared" si="27"/>
        <v/>
      </c>
      <c r="L754" s="18">
        <f>IF(ISBLANK('ICC GRID'!A731),"---",IF('ICC GRID'!B731=0,"",'ICC GRID'!B731))</f>
        <v>7.9</v>
      </c>
    </row>
    <row r="755" spans="1:12" ht="15.75" x14ac:dyDescent="0.2">
      <c r="A755" s="28" t="str">
        <f>IF(ISBLANK('ICC GRID'!A732),"---",'ICC GRID'!F732)</f>
        <v>Quercus phellos- STRAIGHT TRUNKS</v>
      </c>
      <c r="B755" s="29"/>
      <c r="C755" s="30" t="str">
        <f>IF(ISBLANK('ICC GRID'!A732),"---",TRIM('ICC GRID'!A732))</f>
        <v>5-6' TR TRUCK ONLY</v>
      </c>
      <c r="D755" s="31">
        <f>IF(ISBLANK('ICC GRID'!A732),"---",'ICC GRID'!E732)</f>
        <v>5</v>
      </c>
      <c r="E755" s="18">
        <f>IF(ISBLANK('ICC GRID'!A732),"---",IF('ICC GRID'!D732=0,"",'ICC GRID'!D732))</f>
        <v>5.9</v>
      </c>
      <c r="F755" s="19">
        <f>IF(ISBLANK('ICC GRID'!A732),"---",IF('ICC GRID'!C732=0,"",'ICC GRID'!C732))</f>
        <v>10</v>
      </c>
      <c r="G755" s="47"/>
      <c r="H755" s="48"/>
      <c r="I755" s="32" t="str">
        <f t="shared" si="26"/>
        <v/>
      </c>
      <c r="J755" s="33" t="str">
        <f>IF(ISBLANK('ICC GRID'!A732),"---",IF(G755="","",IF(G755&lt;'ICC GRID'!C732,L755,E755)))</f>
        <v/>
      </c>
      <c r="K755" s="33" t="str">
        <f t="shared" si="27"/>
        <v/>
      </c>
      <c r="L755" s="18">
        <f>IF(ISBLANK('ICC GRID'!A732),"---",IF('ICC GRID'!B732=0,"",'ICC GRID'!B732))</f>
        <v>10.35</v>
      </c>
    </row>
    <row r="756" spans="1:12" ht="15.75" x14ac:dyDescent="0.2">
      <c r="A756" s="28" t="str">
        <f>IF(ISBLANK('ICC GRID'!A733),"---",'ICC GRID'!F733)</f>
        <v>Quercus polymorpha</v>
      </c>
      <c r="B756" s="29"/>
      <c r="C756" s="30" t="str">
        <f>IF(ISBLANK('ICC GRID'!A733),"---",TRIM('ICC GRID'!A733))</f>
        <v>LP 6-12"</v>
      </c>
      <c r="D756" s="31">
        <f>IF(ISBLANK('ICC GRID'!A733),"---",'ICC GRID'!E733)</f>
        <v>10</v>
      </c>
      <c r="E756" s="18">
        <f>IF(ISBLANK('ICC GRID'!A733),"---",IF('ICC GRID'!D733=0,"",'ICC GRID'!D733))</f>
        <v>5.5</v>
      </c>
      <c r="F756" s="19">
        <f>IF(ISBLANK('ICC GRID'!A733),"---",IF('ICC GRID'!C733=0,"",'ICC GRID'!C733))</f>
        <v>20</v>
      </c>
      <c r="G756" s="47"/>
      <c r="H756" s="48"/>
      <c r="I756" s="32" t="str">
        <f t="shared" si="26"/>
        <v/>
      </c>
      <c r="J756" s="33" t="str">
        <f>IF(ISBLANK('ICC GRID'!A733),"---",IF(G756="","",IF(G756&lt;'ICC GRID'!C733,L756,E756)))</f>
        <v/>
      </c>
      <c r="K756" s="33" t="str">
        <f t="shared" si="27"/>
        <v/>
      </c>
      <c r="L756" s="18">
        <f>IF(ISBLANK('ICC GRID'!A733),"---",IF('ICC GRID'!B733=0,"",'ICC GRID'!B733))</f>
        <v>9.65</v>
      </c>
    </row>
    <row r="757" spans="1:12" ht="15.75" x14ac:dyDescent="0.2">
      <c r="A757" s="28" t="str">
        <f>IF(ISBLANK('ICC GRID'!A734),"---",'ICC GRID'!F734)</f>
        <v>Quercus polymorpha</v>
      </c>
      <c r="B757" s="29"/>
      <c r="C757" s="30" t="str">
        <f>IF(ISBLANK('ICC GRID'!A734),"---",TRIM('ICC GRID'!A734))</f>
        <v>#3 3-4'</v>
      </c>
      <c r="D757" s="31">
        <f>IF(ISBLANK('ICC GRID'!A734),"---",'ICC GRID'!E734)</f>
        <v>5</v>
      </c>
      <c r="E757" s="18">
        <f>IF(ISBLANK('ICC GRID'!A734),"---",IF('ICC GRID'!D734=0,"",'ICC GRID'!D734))</f>
        <v>12.15</v>
      </c>
      <c r="F757" s="19">
        <f>IF(ISBLANK('ICC GRID'!A734),"---",IF('ICC GRID'!C734=0,"",'ICC GRID'!C734))</f>
        <v>10</v>
      </c>
      <c r="G757" s="47"/>
      <c r="H757" s="48"/>
      <c r="I757" s="32" t="str">
        <f t="shared" si="26"/>
        <v/>
      </c>
      <c r="J757" s="33" t="str">
        <f>IF(ISBLANK('ICC GRID'!A734),"---",IF(G757="","",IF(G757&lt;'ICC GRID'!C734,L757,E757)))</f>
        <v/>
      </c>
      <c r="K757" s="33" t="str">
        <f t="shared" si="27"/>
        <v/>
      </c>
      <c r="L757" s="18">
        <f>IF(ISBLANK('ICC GRID'!A734),"---",IF('ICC GRID'!B734=0,"",'ICC GRID'!B734))</f>
        <v>21.3</v>
      </c>
    </row>
    <row r="758" spans="1:12" ht="15.75" x14ac:dyDescent="0.2">
      <c r="A758" s="28" t="str">
        <f>IF(ISBLANK('ICC GRID'!A735),"---",'ICC GRID'!F735)</f>
        <v>Quercus polymorpha</v>
      </c>
      <c r="B758" s="29"/>
      <c r="C758" s="30" t="str">
        <f>IF(ISBLANK('ICC GRID'!A735),"---",TRIM('ICC GRID'!A735))</f>
        <v>#3 4-5'</v>
      </c>
      <c r="D758" s="31">
        <f>IF(ISBLANK('ICC GRID'!A735),"---",'ICC GRID'!E735)</f>
        <v>5</v>
      </c>
      <c r="E758" s="18">
        <f>IF(ISBLANK('ICC GRID'!A735),"---",IF('ICC GRID'!D735=0,"",'ICC GRID'!D735))</f>
        <v>14.25</v>
      </c>
      <c r="F758" s="19">
        <f>IF(ISBLANK('ICC GRID'!A735),"---",IF('ICC GRID'!C735=0,"",'ICC GRID'!C735))</f>
        <v>10</v>
      </c>
      <c r="G758" s="47"/>
      <c r="H758" s="48"/>
      <c r="I758" s="32" t="str">
        <f t="shared" si="26"/>
        <v/>
      </c>
      <c r="J758" s="33" t="str">
        <f>IF(ISBLANK('ICC GRID'!A735),"---",IF(G758="","",IF(G758&lt;'ICC GRID'!C735,L758,E758)))</f>
        <v/>
      </c>
      <c r="K758" s="33" t="str">
        <f t="shared" si="27"/>
        <v/>
      </c>
      <c r="L758" s="18">
        <f>IF(ISBLANK('ICC GRID'!A735),"---",IF('ICC GRID'!B735=0,"",'ICC GRID'!B735))</f>
        <v>24.95</v>
      </c>
    </row>
    <row r="759" spans="1:12" ht="15.75" x14ac:dyDescent="0.2">
      <c r="A759" s="28" t="str">
        <f>IF(ISBLANK('ICC GRID'!A736),"---",'ICC GRID'!F736)</f>
        <v>Quercus prinoides Prairie Pioneer®</v>
      </c>
      <c r="B759" s="29"/>
      <c r="C759" s="30" t="str">
        <f>IF(ISBLANK('ICC GRID'!A736),"---",TRIM('ICC GRID'!A736))</f>
        <v>3-4'</v>
      </c>
      <c r="D759" s="31">
        <f>IF(ISBLANK('ICC GRID'!A736),"---",'ICC GRID'!E736)</f>
        <v>5</v>
      </c>
      <c r="E759" s="18">
        <f>IF(ISBLANK('ICC GRID'!A736),"---",IF('ICC GRID'!D736=0,"",'ICC GRID'!D736))</f>
        <v>13.65</v>
      </c>
      <c r="F759" s="19">
        <f>IF(ISBLANK('ICC GRID'!A736),"---",IF('ICC GRID'!C736=0,"",'ICC GRID'!C736))</f>
        <v>10</v>
      </c>
      <c r="G759" s="47"/>
      <c r="H759" s="48"/>
      <c r="I759" s="32" t="str">
        <f t="shared" si="26"/>
        <v/>
      </c>
      <c r="J759" s="33" t="str">
        <f>IF(ISBLANK('ICC GRID'!A736),"---",IF(G759="","",IF(G759&lt;'ICC GRID'!C736,L759,E759)))</f>
        <v/>
      </c>
      <c r="K759" s="33" t="str">
        <f t="shared" si="27"/>
        <v/>
      </c>
      <c r="L759" s="18">
        <f>IF(ISBLANK('ICC GRID'!A736),"---",IF('ICC GRID'!B736=0,"",'ICC GRID'!B736))</f>
        <v>23.3</v>
      </c>
    </row>
    <row r="760" spans="1:12" ht="15.75" x14ac:dyDescent="0.2">
      <c r="A760" s="28" t="str">
        <f>IF(ISBLANK('ICC GRID'!A737),"---",'ICC GRID'!F737)</f>
        <v>Quercus prinus (montana)</v>
      </c>
      <c r="B760" s="29"/>
      <c r="C760" s="30" t="str">
        <f>IF(ISBLANK('ICC GRID'!A737),"---",TRIM('ICC GRID'!A737))</f>
        <v>SP</v>
      </c>
      <c r="D760" s="31">
        <f>IF(ISBLANK('ICC GRID'!A737),"---",'ICC GRID'!E737)</f>
        <v>25</v>
      </c>
      <c r="E760" s="18">
        <f>IF(ISBLANK('ICC GRID'!A737),"---",IF('ICC GRID'!D737=0,"",'ICC GRID'!D737))</f>
        <v>0.7</v>
      </c>
      <c r="F760" s="19">
        <f>IF(ISBLANK('ICC GRID'!A737),"---",IF('ICC GRID'!C737=0,"",'ICC GRID'!C737))</f>
        <v>50</v>
      </c>
      <c r="G760" s="47"/>
      <c r="H760" s="48"/>
      <c r="I760" s="32" t="str">
        <f t="shared" si="26"/>
        <v/>
      </c>
      <c r="J760" s="33" t="str">
        <f>IF(ISBLANK('ICC GRID'!A737),"---",IF(G760="","",IF(G760&lt;'ICC GRID'!C737,L760,E760)))</f>
        <v/>
      </c>
      <c r="K760" s="33" t="str">
        <f t="shared" si="27"/>
        <v/>
      </c>
      <c r="L760" s="18">
        <f>IF(ISBLANK('ICC GRID'!A737),"---",IF('ICC GRID'!B737=0,"",'ICC GRID'!B737))</f>
        <v>1.25</v>
      </c>
    </row>
    <row r="761" spans="1:12" ht="15.75" x14ac:dyDescent="0.2">
      <c r="A761" s="28" t="str">
        <f>IF(ISBLANK('ICC GRID'!A738),"---",'ICC GRID'!F738)</f>
        <v>Quercus prinus (montana)</v>
      </c>
      <c r="B761" s="29"/>
      <c r="C761" s="30" t="str">
        <f>IF(ISBLANK('ICC GRID'!A738),"---",TRIM('ICC GRID'!A738))</f>
        <v>LP 1-2'</v>
      </c>
      <c r="D761" s="31">
        <f>IF(ISBLANK('ICC GRID'!A738),"---",'ICC GRID'!E738)</f>
        <v>10</v>
      </c>
      <c r="E761" s="18">
        <f>IF(ISBLANK('ICC GRID'!A738),"---",IF('ICC GRID'!D738=0,"",'ICC GRID'!D738))</f>
        <v>2.6</v>
      </c>
      <c r="F761" s="19">
        <f>IF(ISBLANK('ICC GRID'!A738),"---",IF('ICC GRID'!C738=0,"",'ICC GRID'!C738))</f>
        <v>50</v>
      </c>
      <c r="G761" s="47"/>
      <c r="H761" s="48"/>
      <c r="I761" s="32" t="str">
        <f t="shared" si="26"/>
        <v/>
      </c>
      <c r="J761" s="33" t="str">
        <f>IF(ISBLANK('ICC GRID'!A738),"---",IF(G761="","",IF(G761&lt;'ICC GRID'!C738,L761,E761)))</f>
        <v/>
      </c>
      <c r="K761" s="33" t="str">
        <f t="shared" si="27"/>
        <v/>
      </c>
      <c r="L761" s="18">
        <f>IF(ISBLANK('ICC GRID'!A738),"---",IF('ICC GRID'!B738=0,"",'ICC GRID'!B738))</f>
        <v>4.55</v>
      </c>
    </row>
    <row r="762" spans="1:12" ht="15.75" x14ac:dyDescent="0.2">
      <c r="A762" s="28" t="str">
        <f>IF(ISBLANK('ICC GRID'!A739),"---",'ICC GRID'!F739)</f>
        <v>Quercus rubra</v>
      </c>
      <c r="B762" s="29"/>
      <c r="C762" s="30" t="str">
        <f>IF(ISBLANK('ICC GRID'!A739),"---",TRIM('ICC GRID'!A739))</f>
        <v>SP</v>
      </c>
      <c r="D762" s="31">
        <f>IF(ISBLANK('ICC GRID'!A739),"---",'ICC GRID'!E739)</f>
        <v>25</v>
      </c>
      <c r="E762" s="18">
        <f>IF(ISBLANK('ICC GRID'!A739),"---",IF('ICC GRID'!D739=0,"",'ICC GRID'!D739))</f>
        <v>0.7</v>
      </c>
      <c r="F762" s="19">
        <f>IF(ISBLANK('ICC GRID'!A739),"---",IF('ICC GRID'!C739=0,"",'ICC GRID'!C739))</f>
        <v>50</v>
      </c>
      <c r="G762" s="47"/>
      <c r="H762" s="48"/>
      <c r="I762" s="32" t="str">
        <f t="shared" si="26"/>
        <v/>
      </c>
      <c r="J762" s="33" t="str">
        <f>IF(ISBLANK('ICC GRID'!A739),"---",IF(G762="","",IF(G762&lt;'ICC GRID'!C739,L762,E762)))</f>
        <v/>
      </c>
      <c r="K762" s="33" t="str">
        <f t="shared" si="27"/>
        <v/>
      </c>
      <c r="L762" s="18">
        <f>IF(ISBLANK('ICC GRID'!A739),"---",IF('ICC GRID'!B739=0,"",'ICC GRID'!B739))</f>
        <v>1.25</v>
      </c>
    </row>
    <row r="763" spans="1:12" ht="15.75" x14ac:dyDescent="0.2">
      <c r="A763" s="28" t="str">
        <f>IF(ISBLANK('ICC GRID'!A740),"---",'ICC GRID'!F740)</f>
        <v>Quercus rubra</v>
      </c>
      <c r="B763" s="29"/>
      <c r="C763" s="30" t="str">
        <f>IF(ISBLANK('ICC GRID'!A740),"---",TRIM('ICC GRID'!A740))</f>
        <v>LP 1-2'</v>
      </c>
      <c r="D763" s="31">
        <f>IF(ISBLANK('ICC GRID'!A740),"---",'ICC GRID'!E740)</f>
        <v>10</v>
      </c>
      <c r="E763" s="18">
        <f>IF(ISBLANK('ICC GRID'!A740),"---",IF('ICC GRID'!D740=0,"",'ICC GRID'!D740))</f>
        <v>2.6</v>
      </c>
      <c r="F763" s="19">
        <f>IF(ISBLANK('ICC GRID'!A740),"---",IF('ICC GRID'!C740=0,"",'ICC GRID'!C740))</f>
        <v>50</v>
      </c>
      <c r="G763" s="47"/>
      <c r="H763" s="48"/>
      <c r="I763" s="32" t="str">
        <f t="shared" si="26"/>
        <v/>
      </c>
      <c r="J763" s="33" t="str">
        <f>IF(ISBLANK('ICC GRID'!A740),"---",IF(G763="","",IF(G763&lt;'ICC GRID'!C740,L763,E763)))</f>
        <v/>
      </c>
      <c r="K763" s="33" t="str">
        <f t="shared" si="27"/>
        <v/>
      </c>
      <c r="L763" s="18">
        <f>IF(ISBLANK('ICC GRID'!A740),"---",IF('ICC GRID'!B740=0,"",'ICC GRID'!B740))</f>
        <v>4.55</v>
      </c>
    </row>
    <row r="764" spans="1:12" ht="15.75" x14ac:dyDescent="0.2">
      <c r="A764" s="28" t="str">
        <f>IF(ISBLANK('ICC GRID'!A741),"---",'ICC GRID'!F741)</f>
        <v>Quercus rubra</v>
      </c>
      <c r="B764" s="29"/>
      <c r="C764" s="30" t="str">
        <f>IF(ISBLANK('ICC GRID'!A741),"---",TRIM('ICC GRID'!A741))</f>
        <v>1-2' TR</v>
      </c>
      <c r="D764" s="31">
        <f>IF(ISBLANK('ICC GRID'!A741),"---",'ICC GRID'!E741)</f>
        <v>10</v>
      </c>
      <c r="E764" s="18">
        <f>IF(ISBLANK('ICC GRID'!A741),"---",IF('ICC GRID'!D741=0,"",'ICC GRID'!D741))</f>
        <v>1.6</v>
      </c>
      <c r="F764" s="19">
        <f>IF(ISBLANK('ICC GRID'!A741),"---",IF('ICC GRID'!C741=0,"",'ICC GRID'!C741))</f>
        <v>50</v>
      </c>
      <c r="G764" s="47"/>
      <c r="H764" s="48"/>
      <c r="I764" s="32" t="str">
        <f t="shared" si="26"/>
        <v/>
      </c>
      <c r="J764" s="33" t="str">
        <f>IF(ISBLANK('ICC GRID'!A741),"---",IF(G764="","",IF(G764&lt;'ICC GRID'!C741,L764,E764)))</f>
        <v/>
      </c>
      <c r="K764" s="33" t="str">
        <f t="shared" si="27"/>
        <v/>
      </c>
      <c r="L764" s="18">
        <f>IF(ISBLANK('ICC GRID'!A741),"---",IF('ICC GRID'!B741=0,"",'ICC GRID'!B741))</f>
        <v>2.8</v>
      </c>
    </row>
    <row r="765" spans="1:12" ht="15.75" x14ac:dyDescent="0.2">
      <c r="A765" s="28" t="str">
        <f>IF(ISBLANK('ICC GRID'!A742),"---",'ICC GRID'!F742)</f>
        <v>Quercus shumardii</v>
      </c>
      <c r="B765" s="29"/>
      <c r="C765" s="30" t="str">
        <f>IF(ISBLANK('ICC GRID'!A742),"---",TRIM('ICC GRID'!A742))</f>
        <v>LP 1-2'</v>
      </c>
      <c r="D765" s="31">
        <f>IF(ISBLANK('ICC GRID'!A742),"---",'ICC GRID'!E742)</f>
        <v>10</v>
      </c>
      <c r="E765" s="18">
        <f>IF(ISBLANK('ICC GRID'!A742),"---",IF('ICC GRID'!D742=0,"",'ICC GRID'!D742))</f>
        <v>2.6</v>
      </c>
      <c r="F765" s="19">
        <f>IF(ISBLANK('ICC GRID'!A742),"---",IF('ICC GRID'!C742=0,"",'ICC GRID'!C742))</f>
        <v>50</v>
      </c>
      <c r="G765" s="47"/>
      <c r="H765" s="48"/>
      <c r="I765" s="32" t="str">
        <f t="shared" si="26"/>
        <v/>
      </c>
      <c r="J765" s="33" t="str">
        <f>IF(ISBLANK('ICC GRID'!A742),"---",IF(G765="","",IF(G765&lt;'ICC GRID'!C742,L765,E765)))</f>
        <v/>
      </c>
      <c r="K765" s="33" t="str">
        <f t="shared" si="27"/>
        <v/>
      </c>
      <c r="L765" s="18">
        <f>IF(ISBLANK('ICC GRID'!A742),"---",IF('ICC GRID'!B742=0,"",'ICC GRID'!B742))</f>
        <v>4.55</v>
      </c>
    </row>
    <row r="766" spans="1:12" ht="15.75" x14ac:dyDescent="0.2">
      <c r="A766" s="28" t="str">
        <f>IF(ISBLANK('ICC GRID'!A743),"---",'ICC GRID'!F743)</f>
        <v>Quercus shumardii - STRAIGHT TRUNKS</v>
      </c>
      <c r="B766" s="29"/>
      <c r="C766" s="30" t="str">
        <f>IF(ISBLANK('ICC GRID'!A743),"---",TRIM('ICC GRID'!A743))</f>
        <v>3-4' TR</v>
      </c>
      <c r="D766" s="31">
        <f>IF(ISBLANK('ICC GRID'!A743),"---",'ICC GRID'!E743)</f>
        <v>10</v>
      </c>
      <c r="E766" s="18">
        <f>IF(ISBLANK('ICC GRID'!A743),"---",IF('ICC GRID'!D743=0,"",'ICC GRID'!D743))</f>
        <v>3.15</v>
      </c>
      <c r="F766" s="19">
        <f>IF(ISBLANK('ICC GRID'!A743),"---",IF('ICC GRID'!C743=0,"",'ICC GRID'!C743))</f>
        <v>20</v>
      </c>
      <c r="G766" s="47"/>
      <c r="H766" s="48"/>
      <c r="I766" s="32" t="str">
        <f t="shared" si="26"/>
        <v/>
      </c>
      <c r="J766" s="33" t="str">
        <f>IF(ISBLANK('ICC GRID'!A743),"---",IF(G766="","",IF(G766&lt;'ICC GRID'!C743,L766,E766)))</f>
        <v/>
      </c>
      <c r="K766" s="33" t="str">
        <f t="shared" si="27"/>
        <v/>
      </c>
      <c r="L766" s="18">
        <f>IF(ISBLANK('ICC GRID'!A743),"---",IF('ICC GRID'!B743=0,"",'ICC GRID'!B743))</f>
        <v>5.55</v>
      </c>
    </row>
    <row r="767" spans="1:12" ht="15.75" x14ac:dyDescent="0.2">
      <c r="A767" s="28" t="str">
        <f>IF(ISBLANK('ICC GRID'!A744),"---",'ICC GRID'!F744)</f>
        <v>Quercus shumardii - STRAIGHT TRUNKS</v>
      </c>
      <c r="B767" s="29"/>
      <c r="C767" s="30" t="str">
        <f>IF(ISBLANK('ICC GRID'!A744),"---",TRIM('ICC GRID'!A744))</f>
        <v>5-6' TR TRUCK ONLY</v>
      </c>
      <c r="D767" s="31">
        <f>IF(ISBLANK('ICC GRID'!A744),"---",'ICC GRID'!E744)</f>
        <v>5</v>
      </c>
      <c r="E767" s="18">
        <f>IF(ISBLANK('ICC GRID'!A744),"---",IF('ICC GRID'!D744=0,"",'ICC GRID'!D744))</f>
        <v>5.9</v>
      </c>
      <c r="F767" s="19">
        <f>IF(ISBLANK('ICC GRID'!A744),"---",IF('ICC GRID'!C744=0,"",'ICC GRID'!C744))</f>
        <v>10</v>
      </c>
      <c r="G767" s="47"/>
      <c r="H767" s="48"/>
      <c r="I767" s="32" t="str">
        <f t="shared" si="26"/>
        <v/>
      </c>
      <c r="J767" s="33" t="str">
        <f>IF(ISBLANK('ICC GRID'!A744),"---",IF(G767="","",IF(G767&lt;'ICC GRID'!C744,L767,E767)))</f>
        <v/>
      </c>
      <c r="K767" s="33" t="str">
        <f t="shared" si="27"/>
        <v/>
      </c>
      <c r="L767" s="18">
        <f>IF(ISBLANK('ICC GRID'!A744),"---",IF('ICC GRID'!B744=0,"",'ICC GRID'!B744))</f>
        <v>10.35</v>
      </c>
    </row>
    <row r="768" spans="1:12" ht="15.75" x14ac:dyDescent="0.2">
      <c r="A768" s="28" t="str">
        <f>IF(ISBLANK('ICC GRID'!A745),"---",'ICC GRID'!F745)</f>
        <v>Quercus shumardii - STRAIGHT TRUNKS</v>
      </c>
      <c r="B768" s="29"/>
      <c r="C768" s="30" t="str">
        <f>IF(ISBLANK('ICC GRID'!A745),"---",TRIM('ICC GRID'!A745))</f>
        <v>6-7' TR TRUCK ONLY</v>
      </c>
      <c r="D768" s="31">
        <f>IF(ISBLANK('ICC GRID'!A745),"---",'ICC GRID'!E745)</f>
        <v>5</v>
      </c>
      <c r="E768" s="18">
        <f>IF(ISBLANK('ICC GRID'!A745),"---",IF('ICC GRID'!D745=0,"",'ICC GRID'!D745))</f>
        <v>7.1</v>
      </c>
      <c r="F768" s="19">
        <f>IF(ISBLANK('ICC GRID'!A745),"---",IF('ICC GRID'!C745=0,"",'ICC GRID'!C745))</f>
        <v>10</v>
      </c>
      <c r="G768" s="47"/>
      <c r="H768" s="48"/>
      <c r="I768" s="32" t="str">
        <f t="shared" si="26"/>
        <v/>
      </c>
      <c r="J768" s="33" t="str">
        <f>IF(ISBLANK('ICC GRID'!A745),"---",IF(G768="","",IF(G768&lt;'ICC GRID'!C745,L768,E768)))</f>
        <v/>
      </c>
      <c r="K768" s="33" t="str">
        <f t="shared" si="27"/>
        <v/>
      </c>
      <c r="L768" s="18">
        <f>IF(ISBLANK('ICC GRID'!A745),"---",IF('ICC GRID'!B745=0,"",'ICC GRID'!B745))</f>
        <v>12.45</v>
      </c>
    </row>
    <row r="769" spans="1:12" ht="15.75" x14ac:dyDescent="0.2">
      <c r="A769" s="28" t="str">
        <f>IF(ISBLANK('ICC GRID'!A746),"---",'ICC GRID'!F746)</f>
        <v>Quercus suber</v>
      </c>
      <c r="B769" s="29"/>
      <c r="C769" s="30" t="str">
        <f>IF(ISBLANK('ICC GRID'!A746),"---",TRIM('ICC GRID'!A746))</f>
        <v>SP</v>
      </c>
      <c r="D769" s="31">
        <f>IF(ISBLANK('ICC GRID'!A746),"---",'ICC GRID'!E746)</f>
        <v>25</v>
      </c>
      <c r="E769" s="18">
        <f>IF(ISBLANK('ICC GRID'!A746),"---",IF('ICC GRID'!D746=0,"",'ICC GRID'!D746))</f>
        <v>1.05</v>
      </c>
      <c r="F769" s="19">
        <f>IF(ISBLANK('ICC GRID'!A746),"---",IF('ICC GRID'!C746=0,"",'ICC GRID'!C746))</f>
        <v>50</v>
      </c>
      <c r="G769" s="47"/>
      <c r="H769" s="48"/>
      <c r="I769" s="32" t="str">
        <f t="shared" si="26"/>
        <v/>
      </c>
      <c r="J769" s="33" t="str">
        <f>IF(ISBLANK('ICC GRID'!A746),"---",IF(G769="","",IF(G769&lt;'ICC GRID'!C746,L769,E769)))</f>
        <v/>
      </c>
      <c r="K769" s="33" t="str">
        <f t="shared" si="27"/>
        <v/>
      </c>
      <c r="L769" s="18">
        <f>IF(ISBLANK('ICC GRID'!A746),"---",IF('ICC GRID'!B746=0,"",'ICC GRID'!B746))</f>
        <v>1.85</v>
      </c>
    </row>
    <row r="770" spans="1:12" ht="15.75" x14ac:dyDescent="0.2">
      <c r="A770" s="28" t="str">
        <f>IF(ISBLANK('ICC GRID'!A747),"---",'ICC GRID'!F747)</f>
        <v>Quercus suber</v>
      </c>
      <c r="B770" s="29"/>
      <c r="C770" s="30" t="str">
        <f>IF(ISBLANK('ICC GRID'!A747),"---",TRIM('ICC GRID'!A747))</f>
        <v>LP 1-2'</v>
      </c>
      <c r="D770" s="31">
        <f>IF(ISBLANK('ICC GRID'!A747),"---",'ICC GRID'!E747)</f>
        <v>10</v>
      </c>
      <c r="E770" s="18">
        <f>IF(ISBLANK('ICC GRID'!A747),"---",IF('ICC GRID'!D747=0,"",'ICC GRID'!D747))</f>
        <v>2.95</v>
      </c>
      <c r="F770" s="19">
        <f>IF(ISBLANK('ICC GRID'!A747),"---",IF('ICC GRID'!C747=0,"",'ICC GRID'!C747))</f>
        <v>50</v>
      </c>
      <c r="G770" s="47"/>
      <c r="H770" s="48"/>
      <c r="I770" s="32" t="str">
        <f t="shared" si="26"/>
        <v/>
      </c>
      <c r="J770" s="33" t="str">
        <f>IF(ISBLANK('ICC GRID'!A747),"---",IF(G770="","",IF(G770&lt;'ICC GRID'!C747,L770,E770)))</f>
        <v/>
      </c>
      <c r="K770" s="33" t="str">
        <f t="shared" si="27"/>
        <v/>
      </c>
      <c r="L770" s="18">
        <f>IF(ISBLANK('ICC GRID'!A747),"---",IF('ICC GRID'!B747=0,"",'ICC GRID'!B747))</f>
        <v>5.2</v>
      </c>
    </row>
    <row r="771" spans="1:12" ht="15.75" x14ac:dyDescent="0.2">
      <c r="A771" s="28" t="str">
        <f>IF(ISBLANK('ICC GRID'!A748),"---",'ICC GRID'!F748)</f>
        <v>Quercus suber</v>
      </c>
      <c r="B771" s="29"/>
      <c r="C771" s="30" t="str">
        <f>IF(ISBLANK('ICC GRID'!A748),"---",TRIM('ICC GRID'!A748))</f>
        <v>#3 2-3'</v>
      </c>
      <c r="D771" s="31">
        <f>IF(ISBLANK('ICC GRID'!A748),"---",'ICC GRID'!E748)</f>
        <v>5</v>
      </c>
      <c r="E771" s="18">
        <f>IF(ISBLANK('ICC GRID'!A748),"---",IF('ICC GRID'!D748=0,"",'ICC GRID'!D748))</f>
        <v>9.85</v>
      </c>
      <c r="F771" s="19">
        <f>IF(ISBLANK('ICC GRID'!A748),"---",IF('ICC GRID'!C748=0,"",'ICC GRID'!C748))</f>
        <v>10</v>
      </c>
      <c r="G771" s="47"/>
      <c r="H771" s="48"/>
      <c r="I771" s="32" t="str">
        <f t="shared" si="26"/>
        <v/>
      </c>
      <c r="J771" s="33" t="str">
        <f>IF(ISBLANK('ICC GRID'!A748),"---",IF(G771="","",IF(G771&lt;'ICC GRID'!C748,L771,E771)))</f>
        <v/>
      </c>
      <c r="K771" s="33" t="str">
        <f t="shared" si="27"/>
        <v/>
      </c>
      <c r="L771" s="18">
        <f>IF(ISBLANK('ICC GRID'!A748),"---",IF('ICC GRID'!B748=0,"",'ICC GRID'!B748))</f>
        <v>17.25</v>
      </c>
    </row>
    <row r="772" spans="1:12" ht="15.75" x14ac:dyDescent="0.2">
      <c r="A772" s="28" t="str">
        <f>IF(ISBLANK('ICC GRID'!A749),"---",'ICC GRID'!F749)</f>
        <v>Quercus velutina</v>
      </c>
      <c r="B772" s="29"/>
      <c r="C772" s="30" t="str">
        <f>IF(ISBLANK('ICC GRID'!A749),"---",TRIM('ICC GRID'!A749))</f>
        <v>SP</v>
      </c>
      <c r="D772" s="31">
        <f>IF(ISBLANK('ICC GRID'!A749),"---",'ICC GRID'!E749)</f>
        <v>25</v>
      </c>
      <c r="E772" s="18">
        <f>IF(ISBLANK('ICC GRID'!A749),"---",IF('ICC GRID'!D749=0,"",'ICC GRID'!D749))</f>
        <v>1.05</v>
      </c>
      <c r="F772" s="19">
        <f>IF(ISBLANK('ICC GRID'!A749),"---",IF('ICC GRID'!C749=0,"",'ICC GRID'!C749))</f>
        <v>50</v>
      </c>
      <c r="G772" s="47"/>
      <c r="H772" s="48"/>
      <c r="I772" s="32" t="str">
        <f t="shared" si="26"/>
        <v/>
      </c>
      <c r="J772" s="33" t="str">
        <f>IF(ISBLANK('ICC GRID'!A749),"---",IF(G772="","",IF(G772&lt;'ICC GRID'!C749,L772,E772)))</f>
        <v/>
      </c>
      <c r="K772" s="33" t="str">
        <f t="shared" si="27"/>
        <v/>
      </c>
      <c r="L772" s="18">
        <f>IF(ISBLANK('ICC GRID'!A749),"---",IF('ICC GRID'!B749=0,"",'ICC GRID'!B749))</f>
        <v>1.85</v>
      </c>
    </row>
    <row r="773" spans="1:12" ht="15.75" x14ac:dyDescent="0.2">
      <c r="A773" s="28" t="str">
        <f>IF(ISBLANK('ICC GRID'!A750),"---",'ICC GRID'!F750)</f>
        <v>Quercus velutina</v>
      </c>
      <c r="B773" s="29"/>
      <c r="C773" s="30" t="str">
        <f>IF(ISBLANK('ICC GRID'!A750),"---",TRIM('ICC GRID'!A750))</f>
        <v>LP 6-12"</v>
      </c>
      <c r="D773" s="31">
        <f>IF(ISBLANK('ICC GRID'!A750),"---",'ICC GRID'!E750)</f>
        <v>10</v>
      </c>
      <c r="E773" s="18">
        <f>IF(ISBLANK('ICC GRID'!A750),"---",IF('ICC GRID'!D750=0,"",'ICC GRID'!D750))</f>
        <v>2.1</v>
      </c>
      <c r="F773" s="19">
        <f>IF(ISBLANK('ICC GRID'!A750),"---",IF('ICC GRID'!C750=0,"",'ICC GRID'!C750))</f>
        <v>50</v>
      </c>
      <c r="G773" s="47"/>
      <c r="H773" s="48"/>
      <c r="I773" s="32" t="str">
        <f t="shared" si="26"/>
        <v/>
      </c>
      <c r="J773" s="33" t="str">
        <f>IF(ISBLANK('ICC GRID'!A750),"---",IF(G773="","",IF(G773&lt;'ICC GRID'!C750,L773,E773)))</f>
        <v/>
      </c>
      <c r="K773" s="33" t="str">
        <f t="shared" si="27"/>
        <v/>
      </c>
      <c r="L773" s="18">
        <f>IF(ISBLANK('ICC GRID'!A750),"---",IF('ICC GRID'!B750=0,"",'ICC GRID'!B750))</f>
        <v>3.7</v>
      </c>
    </row>
    <row r="774" spans="1:12" ht="15.75" x14ac:dyDescent="0.2">
      <c r="A774" s="28" t="str">
        <f>IF(ISBLANK('ICC GRID'!A751),"---",'ICC GRID'!F751)</f>
        <v>Rhamnus purshiana</v>
      </c>
      <c r="B774" s="29"/>
      <c r="C774" s="30" t="str">
        <f>IF(ISBLANK('ICC GRID'!A751),"---",TRIM('ICC GRID'!A751))</f>
        <v>2-3'</v>
      </c>
      <c r="D774" s="31">
        <f>IF(ISBLANK('ICC GRID'!A751),"---",'ICC GRID'!E751)</f>
        <v>25</v>
      </c>
      <c r="E774" s="18">
        <f>IF(ISBLANK('ICC GRID'!A751),"---",IF('ICC GRID'!D751=0,"",'ICC GRID'!D751))</f>
        <v>1.25</v>
      </c>
      <c r="F774" s="19">
        <f>IF(ISBLANK('ICC GRID'!A751),"---",IF('ICC GRID'!C751=0,"",'ICC GRID'!C751))</f>
        <v>50</v>
      </c>
      <c r="G774" s="47"/>
      <c r="H774" s="48"/>
      <c r="I774" s="32" t="str">
        <f t="shared" si="26"/>
        <v/>
      </c>
      <c r="J774" s="33" t="str">
        <f>IF(ISBLANK('ICC GRID'!A751),"---",IF(G774="","",IF(G774&lt;'ICC GRID'!C751,L774,E774)))</f>
        <v/>
      </c>
      <c r="K774" s="33" t="str">
        <f t="shared" si="27"/>
        <v/>
      </c>
      <c r="L774" s="18">
        <f>IF(ISBLANK('ICC GRID'!A751),"---",IF('ICC GRID'!B751=0,"",'ICC GRID'!B751))</f>
        <v>2.2000000000000002</v>
      </c>
    </row>
    <row r="775" spans="1:12" ht="15.75" x14ac:dyDescent="0.2">
      <c r="A775" s="28" t="str">
        <f>IF(ISBLANK('ICC GRID'!A752),"---",'ICC GRID'!F752)</f>
        <v>Rhododendron occidentale</v>
      </c>
      <c r="B775" s="29"/>
      <c r="C775" s="30" t="str">
        <f>IF(ISBLANK('ICC GRID'!A752),"---",TRIM('ICC GRID'!A752))</f>
        <v>MP</v>
      </c>
      <c r="D775" s="31">
        <f>IF(ISBLANK('ICC GRID'!A752),"---",'ICC GRID'!E752)</f>
        <v>25</v>
      </c>
      <c r="E775" s="18">
        <f>IF(ISBLANK('ICC GRID'!A752),"---",IF('ICC GRID'!D752=0,"",'ICC GRID'!D752))</f>
        <v>1.55</v>
      </c>
      <c r="F775" s="19">
        <f>IF(ISBLANK('ICC GRID'!A752),"---",IF('ICC GRID'!C752=0,"",'ICC GRID'!C752))</f>
        <v>50</v>
      </c>
      <c r="G775" s="47"/>
      <c r="H775" s="48"/>
      <c r="I775" s="32" t="str">
        <f t="shared" si="26"/>
        <v/>
      </c>
      <c r="J775" s="33" t="str">
        <f>IF(ISBLANK('ICC GRID'!A752),"---",IF(G775="","",IF(G775&lt;'ICC GRID'!C752,L775,E775)))</f>
        <v/>
      </c>
      <c r="K775" s="33" t="str">
        <f t="shared" si="27"/>
        <v/>
      </c>
      <c r="L775" s="18">
        <f>IF(ISBLANK('ICC GRID'!A752),"---",IF('ICC GRID'!B752=0,"",'ICC GRID'!B752))</f>
        <v>2.7</v>
      </c>
    </row>
    <row r="776" spans="1:12" ht="15.75" x14ac:dyDescent="0.2">
      <c r="A776" s="28" t="str">
        <f>IF(ISBLANK('ICC GRID'!A753),"---",'ICC GRID'!F753)</f>
        <v>Rhododendron schlippenbachii</v>
      </c>
      <c r="B776" s="29"/>
      <c r="C776" s="30" t="str">
        <f>IF(ISBLANK('ICC GRID'!A753),"---",TRIM('ICC GRID'!A753))</f>
        <v>MP</v>
      </c>
      <c r="D776" s="31">
        <f>IF(ISBLANK('ICC GRID'!A753),"---",'ICC GRID'!E753)</f>
        <v>25</v>
      </c>
      <c r="E776" s="18">
        <f>IF(ISBLANK('ICC GRID'!A753),"---",IF('ICC GRID'!D753=0,"",'ICC GRID'!D753))</f>
        <v>1.55</v>
      </c>
      <c r="F776" s="19">
        <f>IF(ISBLANK('ICC GRID'!A753),"---",IF('ICC GRID'!C753=0,"",'ICC GRID'!C753))</f>
        <v>50</v>
      </c>
      <c r="G776" s="47"/>
      <c r="H776" s="48"/>
      <c r="I776" s="32" t="str">
        <f t="shared" si="26"/>
        <v/>
      </c>
      <c r="J776" s="33" t="str">
        <f>IF(ISBLANK('ICC GRID'!A753),"---",IF(G776="","",IF(G776&lt;'ICC GRID'!C753,L776,E776)))</f>
        <v/>
      </c>
      <c r="K776" s="33" t="str">
        <f t="shared" si="27"/>
        <v/>
      </c>
      <c r="L776" s="18">
        <f>IF(ISBLANK('ICC GRID'!A753),"---",IF('ICC GRID'!B753=0,"",'ICC GRID'!B753))</f>
        <v>2.7</v>
      </c>
    </row>
    <row r="777" spans="1:12" ht="15.75" x14ac:dyDescent="0.2">
      <c r="A777" s="28" t="str">
        <f>IF(ISBLANK('ICC GRID'!A754),"---",'ICC GRID'!F754)</f>
        <v>Robinia pseudoacacia</v>
      </c>
      <c r="B777" s="29"/>
      <c r="C777" s="30" t="str">
        <f>IF(ISBLANK('ICC GRID'!A754),"---",TRIM('ICC GRID'!A754))</f>
        <v>3/16"</v>
      </c>
      <c r="D777" s="31">
        <f>IF(ISBLANK('ICC GRID'!A754),"---",'ICC GRID'!E754)</f>
        <v>25</v>
      </c>
      <c r="E777" s="18">
        <f>IF(ISBLANK('ICC GRID'!A754),"---",IF('ICC GRID'!D754=0,"",'ICC GRID'!D754))</f>
        <v>0.9</v>
      </c>
      <c r="F777" s="19">
        <f>IF(ISBLANK('ICC GRID'!A754),"---",IF('ICC GRID'!C754=0,"",'ICC GRID'!C754))</f>
        <v>50</v>
      </c>
      <c r="G777" s="47"/>
      <c r="H777" s="48"/>
      <c r="I777" s="32" t="str">
        <f t="shared" si="26"/>
        <v/>
      </c>
      <c r="J777" s="33" t="str">
        <f>IF(ISBLANK('ICC GRID'!A754),"---",IF(G777="","",IF(G777&lt;'ICC GRID'!C754,L777,E777)))</f>
        <v/>
      </c>
      <c r="K777" s="33" t="str">
        <f t="shared" si="27"/>
        <v/>
      </c>
      <c r="L777" s="18">
        <f>IF(ISBLANK('ICC GRID'!A754),"---",IF('ICC GRID'!B754=0,"",'ICC GRID'!B754))</f>
        <v>1.6</v>
      </c>
    </row>
    <row r="778" spans="1:12" ht="15.75" x14ac:dyDescent="0.2">
      <c r="A778" s="28" t="str">
        <f>IF(ISBLANK('ICC GRID'!A755),"---",'ICC GRID'!F755)</f>
        <v>Robinia pseudoacacia</v>
      </c>
      <c r="B778" s="29"/>
      <c r="C778" s="30" t="str">
        <f>IF(ISBLANK('ICC GRID'!A755),"---",TRIM('ICC GRID'!A755))</f>
        <v>1/4"</v>
      </c>
      <c r="D778" s="31">
        <f>IF(ISBLANK('ICC GRID'!A755),"---",'ICC GRID'!E755)</f>
        <v>25</v>
      </c>
      <c r="E778" s="18">
        <f>IF(ISBLANK('ICC GRID'!A755),"---",IF('ICC GRID'!D755=0,"",'ICC GRID'!D755))</f>
        <v>1.1000000000000001</v>
      </c>
      <c r="F778" s="19">
        <f>IF(ISBLANK('ICC GRID'!A755),"---",IF('ICC GRID'!C755=0,"",'ICC GRID'!C755))</f>
        <v>50</v>
      </c>
      <c r="G778" s="47"/>
      <c r="H778" s="48"/>
      <c r="I778" s="32" t="str">
        <f t="shared" ref="I778:I841" si="28">IF(G778="","",IF(ROUNDUP(G778/D778,0)*D778&lt;&gt;G778,ROUNDUP(G778/D778,0)*D778,G778))</f>
        <v/>
      </c>
      <c r="J778" s="33" t="str">
        <f>IF(ISBLANK('ICC GRID'!A755),"---",IF(G778="","",IF(G778&lt;'ICC GRID'!C755,L778,E778)))</f>
        <v/>
      </c>
      <c r="K778" s="33" t="str">
        <f t="shared" ref="K778:K841" si="29">IF(ISBLANK(G778),"",I778*J778)</f>
        <v/>
      </c>
      <c r="L778" s="18">
        <f>IF(ISBLANK('ICC GRID'!A755),"---",IF('ICC GRID'!B755=0,"",'ICC GRID'!B755))</f>
        <v>1.95</v>
      </c>
    </row>
    <row r="779" spans="1:12" ht="15.75" x14ac:dyDescent="0.2">
      <c r="A779" s="28" t="str">
        <f>IF(ISBLANK('ICC GRID'!A756),"---",'ICC GRID'!F756)</f>
        <v>Rosa Magical® Bullet - CUT BRANCH CROP</v>
      </c>
      <c r="B779" s="29"/>
      <c r="C779" s="30" t="str">
        <f>IF(ISBLANK('ICC GRID'!A756),"---",TRIM('ICC GRID'!A756))</f>
        <v>LP</v>
      </c>
      <c r="D779" s="31">
        <f>IF(ISBLANK('ICC GRID'!A756),"---",'ICC GRID'!E756)</f>
        <v>10</v>
      </c>
      <c r="E779" s="18">
        <f>IF(ISBLANK('ICC GRID'!A756),"---",IF('ICC GRID'!D756=0,"",'ICC GRID'!D756))</f>
        <v>5.15</v>
      </c>
      <c r="F779" s="19">
        <f>IF(ISBLANK('ICC GRID'!A756),"---",IF('ICC GRID'!C756=0,"",'ICC GRID'!C756))</f>
        <v>50</v>
      </c>
      <c r="G779" s="47"/>
      <c r="H779" s="48"/>
      <c r="I779" s="32" t="str">
        <f t="shared" si="28"/>
        <v/>
      </c>
      <c r="J779" s="33" t="str">
        <f>IF(ISBLANK('ICC GRID'!A756),"---",IF(G779="","",IF(G779&lt;'ICC GRID'!C756,L779,E779)))</f>
        <v/>
      </c>
      <c r="K779" s="33" t="str">
        <f t="shared" si="29"/>
        <v/>
      </c>
      <c r="L779" s="18">
        <f>IF(ISBLANK('ICC GRID'!A756),"---",IF('ICC GRID'!B756=0,"",'ICC GRID'!B756))</f>
        <v>7.35</v>
      </c>
    </row>
    <row r="780" spans="1:12" ht="15.75" x14ac:dyDescent="0.2">
      <c r="A780" s="28" t="str">
        <f>IF(ISBLANK('ICC GRID'!A757),"---",'ICC GRID'!F757)</f>
        <v>Rosa Magical® Gold - CUT BRANCH CROP</v>
      </c>
      <c r="B780" s="29"/>
      <c r="C780" s="30" t="str">
        <f>IF(ISBLANK('ICC GRID'!A757),"---",TRIM('ICC GRID'!A757))</f>
        <v>LP</v>
      </c>
      <c r="D780" s="31">
        <f>IF(ISBLANK('ICC GRID'!A757),"---",'ICC GRID'!E757)</f>
        <v>10</v>
      </c>
      <c r="E780" s="18">
        <f>IF(ISBLANK('ICC GRID'!A757),"---",IF('ICC GRID'!D757=0,"",'ICC GRID'!D757))</f>
        <v>5.15</v>
      </c>
      <c r="F780" s="19">
        <f>IF(ISBLANK('ICC GRID'!A757),"---",IF('ICC GRID'!C757=0,"",'ICC GRID'!C757))</f>
        <v>50</v>
      </c>
      <c r="G780" s="47"/>
      <c r="H780" s="48"/>
      <c r="I780" s="32" t="str">
        <f t="shared" si="28"/>
        <v/>
      </c>
      <c r="J780" s="33" t="str">
        <f>IF(ISBLANK('ICC GRID'!A757),"---",IF(G780="","",IF(G780&lt;'ICC GRID'!C757,L780,E780)))</f>
        <v/>
      </c>
      <c r="K780" s="33" t="str">
        <f t="shared" si="29"/>
        <v/>
      </c>
      <c r="L780" s="18">
        <f>IF(ISBLANK('ICC GRID'!A757),"---",IF('ICC GRID'!B757=0,"",'ICC GRID'!B757))</f>
        <v>7.35</v>
      </c>
    </row>
    <row r="781" spans="1:12" ht="15.75" x14ac:dyDescent="0.2">
      <c r="A781" s="28" t="str">
        <f>IF(ISBLANK('ICC GRID'!A758),"---",'ICC GRID'!F758)</f>
        <v>Rosa Magical® Pearls - CUT BRANCH CROP</v>
      </c>
      <c r="B781" s="29"/>
      <c r="C781" s="30" t="str">
        <f>IF(ISBLANK('ICC GRID'!A758),"---",TRIM('ICC GRID'!A758))</f>
        <v>MP</v>
      </c>
      <c r="D781" s="31">
        <f>IF(ISBLANK('ICC GRID'!A758),"---",'ICC GRID'!E758)</f>
        <v>25</v>
      </c>
      <c r="E781" s="18">
        <f>IF(ISBLANK('ICC GRID'!A758),"---",IF('ICC GRID'!D758=0,"",'ICC GRID'!D758))</f>
        <v>4.2</v>
      </c>
      <c r="F781" s="19">
        <f>IF(ISBLANK('ICC GRID'!A758),"---",IF('ICC GRID'!C758=0,"",'ICC GRID'!C758))</f>
        <v>50</v>
      </c>
      <c r="G781" s="47"/>
      <c r="H781" s="48"/>
      <c r="I781" s="32" t="str">
        <f t="shared" si="28"/>
        <v/>
      </c>
      <c r="J781" s="33" t="str">
        <f>IF(ISBLANK('ICC GRID'!A758),"---",IF(G781="","",IF(G781&lt;'ICC GRID'!C758,L781,E781)))</f>
        <v/>
      </c>
      <c r="K781" s="33" t="str">
        <f t="shared" si="29"/>
        <v/>
      </c>
      <c r="L781" s="18">
        <f>IF(ISBLANK('ICC GRID'!A758),"---",IF('ICC GRID'!B758=0,"",'ICC GRID'!B758))</f>
        <v>5.7</v>
      </c>
    </row>
    <row r="782" spans="1:12" ht="15.75" x14ac:dyDescent="0.2">
      <c r="A782" s="28" t="str">
        <f>IF(ISBLANK('ICC GRID'!A759),"---",'ICC GRID'!F759)</f>
        <v>Rosa Magical® Pearls - CUT BRANCH CROP</v>
      </c>
      <c r="B782" s="29"/>
      <c r="C782" s="30" t="str">
        <f>IF(ISBLANK('ICC GRID'!A759),"---",TRIM('ICC GRID'!A759))</f>
        <v>LP</v>
      </c>
      <c r="D782" s="31">
        <f>IF(ISBLANK('ICC GRID'!A759),"---",'ICC GRID'!E759)</f>
        <v>10</v>
      </c>
      <c r="E782" s="18">
        <f>IF(ISBLANK('ICC GRID'!A759),"---",IF('ICC GRID'!D759=0,"",'ICC GRID'!D759))</f>
        <v>5.15</v>
      </c>
      <c r="F782" s="19">
        <f>IF(ISBLANK('ICC GRID'!A759),"---",IF('ICC GRID'!C759=0,"",'ICC GRID'!C759))</f>
        <v>50</v>
      </c>
      <c r="G782" s="47"/>
      <c r="H782" s="48"/>
      <c r="I782" s="32" t="str">
        <f t="shared" si="28"/>
        <v/>
      </c>
      <c r="J782" s="33" t="str">
        <f>IF(ISBLANK('ICC GRID'!A759),"---",IF(G782="","",IF(G782&lt;'ICC GRID'!C759,L782,E782)))</f>
        <v/>
      </c>
      <c r="K782" s="33" t="str">
        <f t="shared" si="29"/>
        <v/>
      </c>
      <c r="L782" s="18">
        <f>IF(ISBLANK('ICC GRID'!A759),"---",IF('ICC GRID'!B759=0,"",'ICC GRID'!B759))</f>
        <v>7.35</v>
      </c>
    </row>
    <row r="783" spans="1:12" ht="15.75" x14ac:dyDescent="0.2">
      <c r="A783" s="28" t="str">
        <f>IF(ISBLANK('ICC GRID'!A760),"---",'ICC GRID'!F760)</f>
        <v>Rosa glauca (rubrifolia)</v>
      </c>
      <c r="B783" s="29"/>
      <c r="C783" s="30" t="str">
        <f>IF(ISBLANK('ICC GRID'!A760),"---",TRIM('ICC GRID'!A760))</f>
        <v>1-2'</v>
      </c>
      <c r="D783" s="31">
        <f>IF(ISBLANK('ICC GRID'!A760),"---",'ICC GRID'!E760)</f>
        <v>25</v>
      </c>
      <c r="E783" s="18">
        <f>IF(ISBLANK('ICC GRID'!A760),"---",IF('ICC GRID'!D760=0,"",'ICC GRID'!D760))</f>
        <v>0.7</v>
      </c>
      <c r="F783" s="19">
        <f>IF(ISBLANK('ICC GRID'!A760),"---",IF('ICC GRID'!C760=0,"",'ICC GRID'!C760))</f>
        <v>50</v>
      </c>
      <c r="G783" s="47"/>
      <c r="H783" s="48"/>
      <c r="I783" s="32" t="str">
        <f t="shared" si="28"/>
        <v/>
      </c>
      <c r="J783" s="33" t="str">
        <f>IF(ISBLANK('ICC GRID'!A760),"---",IF(G783="","",IF(G783&lt;'ICC GRID'!C760,L783,E783)))</f>
        <v/>
      </c>
      <c r="K783" s="33" t="str">
        <f t="shared" si="29"/>
        <v/>
      </c>
      <c r="L783" s="18">
        <f>IF(ISBLANK('ICC GRID'!A760),"---",IF('ICC GRID'!B760=0,"",'ICC GRID'!B760))</f>
        <v>1.25</v>
      </c>
    </row>
    <row r="784" spans="1:12" ht="15.75" x14ac:dyDescent="0.2">
      <c r="A784" s="28" t="str">
        <f>IF(ISBLANK('ICC GRID'!A761),"---",'ICC GRID'!F761)</f>
        <v>Rosa rugosa var. alba</v>
      </c>
      <c r="B784" s="29"/>
      <c r="C784" s="30" t="str">
        <f>IF(ISBLANK('ICC GRID'!A761),"---",TRIM('ICC GRID'!A761))</f>
        <v>1-2'</v>
      </c>
      <c r="D784" s="31">
        <f>IF(ISBLANK('ICC GRID'!A761),"---",'ICC GRID'!E761)</f>
        <v>25</v>
      </c>
      <c r="E784" s="18">
        <f>IF(ISBLANK('ICC GRID'!A761),"---",IF('ICC GRID'!D761=0,"",'ICC GRID'!D761))</f>
        <v>0.7</v>
      </c>
      <c r="F784" s="19">
        <f>IF(ISBLANK('ICC GRID'!A761),"---",IF('ICC GRID'!C761=0,"",'ICC GRID'!C761))</f>
        <v>50</v>
      </c>
      <c r="G784" s="47"/>
      <c r="H784" s="48"/>
      <c r="I784" s="32" t="str">
        <f t="shared" si="28"/>
        <v/>
      </c>
      <c r="J784" s="33" t="str">
        <f>IF(ISBLANK('ICC GRID'!A761),"---",IF(G784="","",IF(G784&lt;'ICC GRID'!C761,L784,E784)))</f>
        <v/>
      </c>
      <c r="K784" s="33" t="str">
        <f t="shared" si="29"/>
        <v/>
      </c>
      <c r="L784" s="18">
        <f>IF(ISBLANK('ICC GRID'!A761),"---",IF('ICC GRID'!B761=0,"",'ICC GRID'!B761))</f>
        <v>1.25</v>
      </c>
    </row>
    <row r="785" spans="1:12" ht="15.75" x14ac:dyDescent="0.2">
      <c r="A785" s="28" t="str">
        <f>IF(ISBLANK('ICC GRID'!A762),"---",'ICC GRID'!F762)</f>
        <v>Schefflera delavayi - SCENTED FALL FLOWERS</v>
      </c>
      <c r="B785" s="29"/>
      <c r="C785" s="30" t="str">
        <f>IF(ISBLANK('ICC GRID'!A762),"---",TRIM('ICC GRID'!A762))</f>
        <v>#1</v>
      </c>
      <c r="D785" s="31">
        <f>IF(ISBLANK('ICC GRID'!A762),"---",'ICC GRID'!E762)</f>
        <v>10</v>
      </c>
      <c r="E785" s="18">
        <f>IF(ISBLANK('ICC GRID'!A762),"---",IF('ICC GRID'!D762=0,"",'ICC GRID'!D762))</f>
        <v>17</v>
      </c>
      <c r="F785" s="19">
        <f>IF(ISBLANK('ICC GRID'!A762),"---",IF('ICC GRID'!C762=0,"",'ICC GRID'!C762))</f>
        <v>20</v>
      </c>
      <c r="G785" s="47"/>
      <c r="H785" s="48"/>
      <c r="I785" s="32" t="str">
        <f t="shared" si="28"/>
        <v/>
      </c>
      <c r="J785" s="33" t="str">
        <f>IF(ISBLANK('ICC GRID'!A762),"---",IF(G785="","",IF(G785&lt;'ICC GRID'!C762,L785,E785)))</f>
        <v/>
      </c>
      <c r="K785" s="33" t="str">
        <f t="shared" si="29"/>
        <v/>
      </c>
      <c r="L785" s="18">
        <f>IF(ISBLANK('ICC GRID'!A762),"---",IF('ICC GRID'!B762=0,"",'ICC GRID'!B762))</f>
        <v>26</v>
      </c>
    </row>
    <row r="786" spans="1:12" ht="15.75" x14ac:dyDescent="0.2">
      <c r="A786" s="28" t="str">
        <f>IF(ISBLANK('ICC GRID'!A763),"---",'ICC GRID'!F763)</f>
        <v>Schisandra chinensis</v>
      </c>
      <c r="B786" s="29"/>
      <c r="C786" s="30" t="str">
        <f>IF(ISBLANK('ICC GRID'!A763),"---",TRIM('ICC GRID'!A763))</f>
        <v>3/16"</v>
      </c>
      <c r="D786" s="31">
        <f>IF(ISBLANK('ICC GRID'!A763),"---",'ICC GRID'!E763)</f>
        <v>25</v>
      </c>
      <c r="E786" s="18">
        <f>IF(ISBLANK('ICC GRID'!A763),"---",IF('ICC GRID'!D763=0,"",'ICC GRID'!D763))</f>
        <v>1.8</v>
      </c>
      <c r="F786" s="19">
        <f>IF(ISBLANK('ICC GRID'!A763),"---",IF('ICC GRID'!C763=0,"",'ICC GRID'!C763))</f>
        <v>50</v>
      </c>
      <c r="G786" s="47"/>
      <c r="H786" s="48"/>
      <c r="I786" s="32" t="str">
        <f t="shared" si="28"/>
        <v/>
      </c>
      <c r="J786" s="33" t="str">
        <f>IF(ISBLANK('ICC GRID'!A763),"---",IF(G786="","",IF(G786&lt;'ICC GRID'!C763,L786,E786)))</f>
        <v/>
      </c>
      <c r="K786" s="33" t="str">
        <f t="shared" si="29"/>
        <v/>
      </c>
      <c r="L786" s="18">
        <f>IF(ISBLANK('ICC GRID'!A763),"---",IF('ICC GRID'!B763=0,"",'ICC GRID'!B763))</f>
        <v>3.15</v>
      </c>
    </row>
    <row r="787" spans="1:12" ht="15.75" x14ac:dyDescent="0.2">
      <c r="A787" s="28" t="str">
        <f>IF(ISBLANK('ICC GRID'!A764),"---",'ICC GRID'!F764)</f>
        <v>Schizophragma hydrangeoides 'Moonlight'</v>
      </c>
      <c r="B787" s="29"/>
      <c r="C787" s="30" t="str">
        <f>IF(ISBLANK('ICC GRID'!A764),"---",TRIM('ICC GRID'!A764))</f>
        <v>MP</v>
      </c>
      <c r="D787" s="31">
        <f>IF(ISBLANK('ICC GRID'!A764),"---",'ICC GRID'!E764)</f>
        <v>25</v>
      </c>
      <c r="E787" s="18">
        <f>IF(ISBLANK('ICC GRID'!A764),"---",IF('ICC GRID'!D764=0,"",'ICC GRID'!D764))</f>
        <v>1.55</v>
      </c>
      <c r="F787" s="19">
        <f>IF(ISBLANK('ICC GRID'!A764),"---",IF('ICC GRID'!C764=0,"",'ICC GRID'!C764))</f>
        <v>50</v>
      </c>
      <c r="G787" s="47"/>
      <c r="H787" s="48"/>
      <c r="I787" s="32" t="str">
        <f t="shared" si="28"/>
        <v/>
      </c>
      <c r="J787" s="33" t="str">
        <f>IF(ISBLANK('ICC GRID'!A764),"---",IF(G787="","",IF(G787&lt;'ICC GRID'!C764,L787,E787)))</f>
        <v/>
      </c>
      <c r="K787" s="33" t="str">
        <f t="shared" si="29"/>
        <v/>
      </c>
      <c r="L787" s="18">
        <f>IF(ISBLANK('ICC GRID'!A764),"---",IF('ICC GRID'!B764=0,"",'ICC GRID'!B764))</f>
        <v>2.7</v>
      </c>
    </row>
    <row r="788" spans="1:12" ht="15.75" x14ac:dyDescent="0.2">
      <c r="A788" s="28" t="str">
        <f>IF(ISBLANK('ICC GRID'!A765),"---",'ICC GRID'!F765)</f>
        <v>Sophora japonica</v>
      </c>
      <c r="B788" s="29"/>
      <c r="C788" s="30" t="str">
        <f>IF(ISBLANK('ICC GRID'!A765),"---",TRIM('ICC GRID'!A765))</f>
        <v>MP</v>
      </c>
      <c r="D788" s="31">
        <f>IF(ISBLANK('ICC GRID'!A765),"---",'ICC GRID'!E765)</f>
        <v>25</v>
      </c>
      <c r="E788" s="18">
        <f>IF(ISBLANK('ICC GRID'!A765),"---",IF('ICC GRID'!D765=0,"",'ICC GRID'!D765))</f>
        <v>1.2</v>
      </c>
      <c r="F788" s="19">
        <f>IF(ISBLANK('ICC GRID'!A765),"---",IF('ICC GRID'!C765=0,"",'ICC GRID'!C765))</f>
        <v>50</v>
      </c>
      <c r="G788" s="47"/>
      <c r="H788" s="48"/>
      <c r="I788" s="32" t="str">
        <f t="shared" si="28"/>
        <v/>
      </c>
      <c r="J788" s="33" t="str">
        <f>IF(ISBLANK('ICC GRID'!A765),"---",IF(G788="","",IF(G788&lt;'ICC GRID'!C765,L788,E788)))</f>
        <v/>
      </c>
      <c r="K788" s="33" t="str">
        <f t="shared" si="29"/>
        <v/>
      </c>
      <c r="L788" s="18">
        <f>IF(ISBLANK('ICC GRID'!A765),"---",IF('ICC GRID'!B765=0,"",'ICC GRID'!B765))</f>
        <v>2.1</v>
      </c>
    </row>
    <row r="789" spans="1:12" ht="15.75" x14ac:dyDescent="0.2">
      <c r="A789" s="28" t="str">
        <f>IF(ISBLANK('ICC GRID'!A766),"---",'ICC GRID'!F766)</f>
        <v>Sophora japonica 'Pendulum'</v>
      </c>
      <c r="B789" s="29"/>
      <c r="C789" s="30" t="str">
        <f>IF(ISBLANK('ICC GRID'!A766),"---",TRIM('ICC GRID'!A766))</f>
        <v>#1 2-3'</v>
      </c>
      <c r="D789" s="31">
        <f>IF(ISBLANK('ICC GRID'!A766),"---",'ICC GRID'!E766)</f>
        <v>5</v>
      </c>
      <c r="E789" s="18">
        <f>IF(ISBLANK('ICC GRID'!A766),"---",IF('ICC GRID'!D766=0,"",'ICC GRID'!D766))</f>
        <v>14.35</v>
      </c>
      <c r="F789" s="19">
        <f>IF(ISBLANK('ICC GRID'!A766),"---",IF('ICC GRID'!C766=0,"",'ICC GRID'!C766))</f>
        <v>10</v>
      </c>
      <c r="G789" s="47"/>
      <c r="H789" s="48"/>
      <c r="I789" s="32" t="str">
        <f t="shared" si="28"/>
        <v/>
      </c>
      <c r="J789" s="33" t="str">
        <f>IF(ISBLANK('ICC GRID'!A766),"---",IF(G789="","",IF(G789&lt;'ICC GRID'!C766,L789,E789)))</f>
        <v/>
      </c>
      <c r="K789" s="33" t="str">
        <f t="shared" si="29"/>
        <v/>
      </c>
      <c r="L789" s="18">
        <f>IF(ISBLANK('ICC GRID'!A766),"---",IF('ICC GRID'!B766=0,"",'ICC GRID'!B766))</f>
        <v>25.15</v>
      </c>
    </row>
    <row r="790" spans="1:12" ht="15.75" x14ac:dyDescent="0.2">
      <c r="A790" s="28" t="str">
        <f>IF(ISBLANK('ICC GRID'!A767),"---",'ICC GRID'!F767)</f>
        <v>Stewartia monadelpha</v>
      </c>
      <c r="B790" s="29"/>
      <c r="C790" s="30" t="str">
        <f>IF(ISBLANK('ICC GRID'!A767),"---",TRIM('ICC GRID'!A767))</f>
        <v>3-4'</v>
      </c>
      <c r="D790" s="31">
        <f>IF(ISBLANK('ICC GRID'!A767),"---",'ICC GRID'!E767)</f>
        <v>10</v>
      </c>
      <c r="E790" s="18">
        <f>IF(ISBLANK('ICC GRID'!A767),"---",IF('ICC GRID'!D767=0,"",'ICC GRID'!D767))</f>
        <v>8.1</v>
      </c>
      <c r="F790" s="19">
        <f>IF(ISBLANK('ICC GRID'!A767),"---",IF('ICC GRID'!C767=0,"",'ICC GRID'!C767))</f>
        <v>20</v>
      </c>
      <c r="G790" s="47"/>
      <c r="H790" s="48"/>
      <c r="I790" s="32" t="str">
        <f t="shared" si="28"/>
        <v/>
      </c>
      <c r="J790" s="33" t="str">
        <f>IF(ISBLANK('ICC GRID'!A767),"---",IF(G790="","",IF(G790&lt;'ICC GRID'!C767,L790,E790)))</f>
        <v/>
      </c>
      <c r="K790" s="33" t="str">
        <f t="shared" si="29"/>
        <v/>
      </c>
      <c r="L790" s="18">
        <f>IF(ISBLANK('ICC GRID'!A767),"---",IF('ICC GRID'!B767=0,"",'ICC GRID'!B767))</f>
        <v>14.5</v>
      </c>
    </row>
    <row r="791" spans="1:12" ht="15.75" x14ac:dyDescent="0.2">
      <c r="A791" s="28" t="str">
        <f>IF(ISBLANK('ICC GRID'!A768),"---",'ICC GRID'!F768)</f>
        <v>Stewartia monadelpha</v>
      </c>
      <c r="B791" s="29"/>
      <c r="C791" s="30" t="str">
        <f>IF(ISBLANK('ICC GRID'!A768),"---",TRIM('ICC GRID'!A768))</f>
        <v>5-6' TR TRUCK ONLY</v>
      </c>
      <c r="D791" s="31">
        <f>IF(ISBLANK('ICC GRID'!A768),"---",'ICC GRID'!E768)</f>
        <v>3</v>
      </c>
      <c r="E791" s="18">
        <f>IF(ISBLANK('ICC GRID'!A768),"---",IF('ICC GRID'!D768=0,"",'ICC GRID'!D768))</f>
        <v>27.75</v>
      </c>
      <c r="F791" s="19">
        <f>IF(ISBLANK('ICC GRID'!A768),"---",IF('ICC GRID'!C768=0,"",'ICC GRID'!C768))</f>
        <v>10</v>
      </c>
      <c r="G791" s="47"/>
      <c r="H791" s="48"/>
      <c r="I791" s="32" t="str">
        <f t="shared" si="28"/>
        <v/>
      </c>
      <c r="J791" s="33" t="str">
        <f>IF(ISBLANK('ICC GRID'!A768),"---",IF(G791="","",IF(G791&lt;'ICC GRID'!C768,L791,E791)))</f>
        <v/>
      </c>
      <c r="K791" s="33" t="str">
        <f t="shared" si="29"/>
        <v/>
      </c>
      <c r="L791" s="18">
        <f>IF(ISBLANK('ICC GRID'!A768),"---",IF('ICC GRID'!B768=0,"",'ICC GRID'!B768))</f>
        <v>48.6</v>
      </c>
    </row>
    <row r="792" spans="1:12" ht="15.75" x14ac:dyDescent="0.2">
      <c r="A792" s="28" t="str">
        <f>IF(ISBLANK('ICC GRID'!A769),"---",'ICC GRID'!F769)</f>
        <v>Stewartia pseudocamellia</v>
      </c>
      <c r="B792" s="29"/>
      <c r="C792" s="30" t="str">
        <f>IF(ISBLANK('ICC GRID'!A769),"---",TRIM('ICC GRID'!A769))</f>
        <v>LP</v>
      </c>
      <c r="D792" s="31">
        <f>IF(ISBLANK('ICC GRID'!A769),"---",'ICC GRID'!E769)</f>
        <v>10</v>
      </c>
      <c r="E792" s="18">
        <f>IF(ISBLANK('ICC GRID'!A769),"---",IF('ICC GRID'!D769=0,"",'ICC GRID'!D769))</f>
        <v>5.95</v>
      </c>
      <c r="F792" s="19">
        <f>IF(ISBLANK('ICC GRID'!A769),"---",IF('ICC GRID'!C769=0,"",'ICC GRID'!C769))</f>
        <v>20</v>
      </c>
      <c r="G792" s="47"/>
      <c r="H792" s="48"/>
      <c r="I792" s="32" t="str">
        <f t="shared" si="28"/>
        <v/>
      </c>
      <c r="J792" s="33" t="str">
        <f>IF(ISBLANK('ICC GRID'!A769),"---",IF(G792="","",IF(G792&lt;'ICC GRID'!C769,L792,E792)))</f>
        <v/>
      </c>
      <c r="K792" s="33" t="str">
        <f t="shared" si="29"/>
        <v/>
      </c>
      <c r="L792" s="18">
        <f>IF(ISBLANK('ICC GRID'!A769),"---",IF('ICC GRID'!B769=0,"",'ICC GRID'!B769))</f>
        <v>10.45</v>
      </c>
    </row>
    <row r="793" spans="1:12" ht="15.75" x14ac:dyDescent="0.2">
      <c r="A793" s="28" t="str">
        <f>IF(ISBLANK('ICC GRID'!A770),"---",'ICC GRID'!F770)</f>
        <v>Stewartia pseudocamellia</v>
      </c>
      <c r="B793" s="29"/>
      <c r="C793" s="30" t="str">
        <f>IF(ISBLANK('ICC GRID'!A770),"---",TRIM('ICC GRID'!A770))</f>
        <v>1-2'</v>
      </c>
      <c r="D793" s="31">
        <f>IF(ISBLANK('ICC GRID'!A770),"---",'ICC GRID'!E770)</f>
        <v>25</v>
      </c>
      <c r="E793" s="18">
        <f>IF(ISBLANK('ICC GRID'!A770),"---",IF('ICC GRID'!D770=0,"",'ICC GRID'!D770))</f>
        <v>3.7</v>
      </c>
      <c r="F793" s="19">
        <f>IF(ISBLANK('ICC GRID'!A770),"---",IF('ICC GRID'!C770=0,"",'ICC GRID'!C770))</f>
        <v>50</v>
      </c>
      <c r="G793" s="47"/>
      <c r="H793" s="48"/>
      <c r="I793" s="32" t="str">
        <f t="shared" si="28"/>
        <v/>
      </c>
      <c r="J793" s="33" t="str">
        <f>IF(ISBLANK('ICC GRID'!A770),"---",IF(G793="","",IF(G793&lt;'ICC GRID'!C770,L793,E793)))</f>
        <v/>
      </c>
      <c r="K793" s="33" t="str">
        <f t="shared" si="29"/>
        <v/>
      </c>
      <c r="L793" s="18">
        <f>IF(ISBLANK('ICC GRID'!A770),"---",IF('ICC GRID'!B770=0,"",'ICC GRID'!B770))</f>
        <v>6.5</v>
      </c>
    </row>
    <row r="794" spans="1:12" ht="15.75" x14ac:dyDescent="0.2">
      <c r="A794" s="28" t="str">
        <f>IF(ISBLANK('ICC GRID'!A771),"---",'ICC GRID'!F771)</f>
        <v>Stewartia pseudocamellia</v>
      </c>
      <c r="B794" s="29"/>
      <c r="C794" s="30" t="str">
        <f>IF(ISBLANK('ICC GRID'!A771),"---",TRIM('ICC GRID'!A771))</f>
        <v>2-3' TR</v>
      </c>
      <c r="D794" s="31">
        <f>IF(ISBLANK('ICC GRID'!A771),"---",'ICC GRID'!E771)</f>
        <v>10</v>
      </c>
      <c r="E794" s="18">
        <f>IF(ISBLANK('ICC GRID'!A771),"---",IF('ICC GRID'!D771=0,"",'ICC GRID'!D771))</f>
        <v>6.85</v>
      </c>
      <c r="F794" s="19">
        <f>IF(ISBLANK('ICC GRID'!A771),"---",IF('ICC GRID'!C771=0,"",'ICC GRID'!C771))</f>
        <v>20</v>
      </c>
      <c r="G794" s="47"/>
      <c r="H794" s="48"/>
      <c r="I794" s="32" t="str">
        <f t="shared" si="28"/>
        <v/>
      </c>
      <c r="J794" s="33" t="str">
        <f>IF(ISBLANK('ICC GRID'!A771),"---",IF(G794="","",IF(G794&lt;'ICC GRID'!C771,L794,E794)))</f>
        <v/>
      </c>
      <c r="K794" s="33" t="str">
        <f t="shared" si="29"/>
        <v/>
      </c>
      <c r="L794" s="18">
        <f>IF(ISBLANK('ICC GRID'!A771),"---",IF('ICC GRID'!B771=0,"",'ICC GRID'!B771))</f>
        <v>14.45</v>
      </c>
    </row>
    <row r="795" spans="1:12" ht="15.75" x14ac:dyDescent="0.2">
      <c r="A795" s="28" t="str">
        <f>IF(ISBLANK('ICC GRID'!A772),"---",'ICC GRID'!F772)</f>
        <v>Stewartia pseudocamellia var. koreana</v>
      </c>
      <c r="B795" s="29"/>
      <c r="C795" s="30" t="str">
        <f>IF(ISBLANK('ICC GRID'!A772),"---",TRIM('ICC GRID'!A772))</f>
        <v>1-2'</v>
      </c>
      <c r="D795" s="31">
        <f>IF(ISBLANK('ICC GRID'!A772),"---",'ICC GRID'!E772)</f>
        <v>25</v>
      </c>
      <c r="E795" s="18">
        <f>IF(ISBLANK('ICC GRID'!A772),"---",IF('ICC GRID'!D772=0,"",'ICC GRID'!D772))</f>
        <v>4.45</v>
      </c>
      <c r="F795" s="19">
        <f>IF(ISBLANK('ICC GRID'!A772),"---",IF('ICC GRID'!C772=0,"",'ICC GRID'!C772))</f>
        <v>50</v>
      </c>
      <c r="G795" s="47"/>
      <c r="H795" s="48"/>
      <c r="I795" s="32" t="str">
        <f t="shared" si="28"/>
        <v/>
      </c>
      <c r="J795" s="33" t="str">
        <f>IF(ISBLANK('ICC GRID'!A772),"---",IF(G795="","",IF(G795&lt;'ICC GRID'!C772,L795,E795)))</f>
        <v/>
      </c>
      <c r="K795" s="33" t="str">
        <f t="shared" si="29"/>
        <v/>
      </c>
      <c r="L795" s="18">
        <f>IF(ISBLANK('ICC GRID'!A772),"---",IF('ICC GRID'!B772=0,"",'ICC GRID'!B772))</f>
        <v>7.8</v>
      </c>
    </row>
    <row r="796" spans="1:12" ht="15.75" x14ac:dyDescent="0.2">
      <c r="A796" s="28" t="str">
        <f>IF(ISBLANK('ICC GRID'!A773),"---",'ICC GRID'!F773)</f>
        <v>Stewartia pseudocamellia var. koreana</v>
      </c>
      <c r="B796" s="29"/>
      <c r="C796" s="30" t="str">
        <f>IF(ISBLANK('ICC GRID'!A773),"---",TRIM('ICC GRID'!A773))</f>
        <v>2-3' TR</v>
      </c>
      <c r="D796" s="31">
        <f>IF(ISBLANK('ICC GRID'!A773),"---",'ICC GRID'!E773)</f>
        <v>10</v>
      </c>
      <c r="E796" s="18">
        <f>IF(ISBLANK('ICC GRID'!A773),"---",IF('ICC GRID'!D773=0,"",'ICC GRID'!D773))</f>
        <v>7.25</v>
      </c>
      <c r="F796" s="19">
        <f>IF(ISBLANK('ICC GRID'!A773),"---",IF('ICC GRID'!C773=0,"",'ICC GRID'!C773))</f>
        <v>20</v>
      </c>
      <c r="G796" s="47"/>
      <c r="H796" s="48"/>
      <c r="I796" s="32" t="str">
        <f t="shared" si="28"/>
        <v/>
      </c>
      <c r="J796" s="33" t="str">
        <f>IF(ISBLANK('ICC GRID'!A773),"---",IF(G796="","",IF(G796&lt;'ICC GRID'!C773,L796,E796)))</f>
        <v/>
      </c>
      <c r="K796" s="33" t="str">
        <f t="shared" si="29"/>
        <v/>
      </c>
      <c r="L796" s="18">
        <f>IF(ISBLANK('ICC GRID'!A773),"---",IF('ICC GRID'!B773=0,"",'ICC GRID'!B773))</f>
        <v>12.5</v>
      </c>
    </row>
    <row r="797" spans="1:12" ht="15.75" x14ac:dyDescent="0.2">
      <c r="A797" s="28" t="str">
        <f>IF(ISBLANK('ICC GRID'!A774),"---",'ICC GRID'!F774)</f>
        <v>Stewartia sinensis</v>
      </c>
      <c r="B797" s="29"/>
      <c r="C797" s="30" t="str">
        <f>IF(ISBLANK('ICC GRID'!A774),"---",TRIM('ICC GRID'!A774))</f>
        <v>1-2'</v>
      </c>
      <c r="D797" s="31">
        <f>IF(ISBLANK('ICC GRID'!A774),"---",'ICC GRID'!E774)</f>
        <v>25</v>
      </c>
      <c r="E797" s="18">
        <f>IF(ISBLANK('ICC GRID'!A774),"---",IF('ICC GRID'!D774=0,"",'ICC GRID'!D774))</f>
        <v>4.45</v>
      </c>
      <c r="F797" s="19">
        <f>IF(ISBLANK('ICC GRID'!A774),"---",IF('ICC GRID'!C774=0,"",'ICC GRID'!C774))</f>
        <v>50</v>
      </c>
      <c r="G797" s="47"/>
      <c r="H797" s="48"/>
      <c r="I797" s="32" t="str">
        <f t="shared" si="28"/>
        <v/>
      </c>
      <c r="J797" s="33" t="str">
        <f>IF(ISBLANK('ICC GRID'!A774),"---",IF(G797="","",IF(G797&lt;'ICC GRID'!C774,L797,E797)))</f>
        <v/>
      </c>
      <c r="K797" s="33" t="str">
        <f t="shared" si="29"/>
        <v/>
      </c>
      <c r="L797" s="18">
        <f>IF(ISBLANK('ICC GRID'!A774),"---",IF('ICC GRID'!B774=0,"",'ICC GRID'!B774))</f>
        <v>7.8</v>
      </c>
    </row>
    <row r="798" spans="1:12" ht="15.75" x14ac:dyDescent="0.2">
      <c r="A798" s="28" t="str">
        <f>IF(ISBLANK('ICC GRID'!A775),"---",'ICC GRID'!F775)</f>
        <v>Stewartia sinensis</v>
      </c>
      <c r="B798" s="29"/>
      <c r="C798" s="30" t="str">
        <f>IF(ISBLANK('ICC GRID'!A775),"---",TRIM('ICC GRID'!A775))</f>
        <v>2-3' TR</v>
      </c>
      <c r="D798" s="31">
        <f>IF(ISBLANK('ICC GRID'!A775),"---",'ICC GRID'!E775)</f>
        <v>10</v>
      </c>
      <c r="E798" s="18">
        <f>IF(ISBLANK('ICC GRID'!A775),"---",IF('ICC GRID'!D775=0,"",'ICC GRID'!D775))</f>
        <v>8.65</v>
      </c>
      <c r="F798" s="19">
        <f>IF(ISBLANK('ICC GRID'!A775),"---",IF('ICC GRID'!C775=0,"",'ICC GRID'!C775))</f>
        <v>20</v>
      </c>
      <c r="G798" s="47"/>
      <c r="H798" s="48"/>
      <c r="I798" s="32" t="str">
        <f t="shared" si="28"/>
        <v/>
      </c>
      <c r="J798" s="33" t="str">
        <f>IF(ISBLANK('ICC GRID'!A775),"---",IF(G798="","",IF(G798&lt;'ICC GRID'!C775,L798,E798)))</f>
        <v/>
      </c>
      <c r="K798" s="33" t="str">
        <f t="shared" si="29"/>
        <v/>
      </c>
      <c r="L798" s="18">
        <f>IF(ISBLANK('ICC GRID'!A775),"---",IF('ICC GRID'!B775=0,"",'ICC GRID'!B775))</f>
        <v>15.15</v>
      </c>
    </row>
    <row r="799" spans="1:12" ht="15.75" x14ac:dyDescent="0.2">
      <c r="A799" s="28" t="str">
        <f>IF(ISBLANK('ICC GRID'!A776),"---",'ICC GRID'!F776)</f>
        <v>Stewartia sinensis</v>
      </c>
      <c r="B799" s="29"/>
      <c r="C799" s="30" t="str">
        <f>IF(ISBLANK('ICC GRID'!A776),"---",TRIM('ICC GRID'!A776))</f>
        <v>3-4' TR</v>
      </c>
      <c r="D799" s="31">
        <f>IF(ISBLANK('ICC GRID'!A776),"---",'ICC GRID'!E776)</f>
        <v>10</v>
      </c>
      <c r="E799" s="18">
        <f>IF(ISBLANK('ICC GRID'!A776),"---",IF('ICC GRID'!D776=0,"",'ICC GRID'!D776))</f>
        <v>12.6</v>
      </c>
      <c r="F799" s="19">
        <f>IF(ISBLANK('ICC GRID'!A776),"---",IF('ICC GRID'!C776=0,"",'ICC GRID'!C776))</f>
        <v>20</v>
      </c>
      <c r="G799" s="47"/>
      <c r="H799" s="48"/>
      <c r="I799" s="32" t="str">
        <f t="shared" si="28"/>
        <v/>
      </c>
      <c r="J799" s="33" t="str">
        <f>IF(ISBLANK('ICC GRID'!A776),"---",IF(G799="","",IF(G799&lt;'ICC GRID'!C776,L799,E799)))</f>
        <v/>
      </c>
      <c r="K799" s="33" t="str">
        <f t="shared" si="29"/>
        <v/>
      </c>
      <c r="L799" s="18">
        <f>IF(ISBLANK('ICC GRID'!A776),"---",IF('ICC GRID'!B776=0,"",'ICC GRID'!B776))</f>
        <v>22.05</v>
      </c>
    </row>
    <row r="800" spans="1:12" ht="15.75" x14ac:dyDescent="0.2">
      <c r="A800" s="28" t="str">
        <f>IF(ISBLANK('ICC GRID'!A777),"---",'ICC GRID'!F777)</f>
        <v>Stewartia sinensis</v>
      </c>
      <c r="B800" s="29"/>
      <c r="C800" s="30" t="str">
        <f>IF(ISBLANK('ICC GRID'!A777),"---",TRIM('ICC GRID'!A777))</f>
        <v>4-5' TR</v>
      </c>
      <c r="D800" s="31">
        <f>IF(ISBLANK('ICC GRID'!A777),"---",'ICC GRID'!E777)</f>
        <v>5</v>
      </c>
      <c r="E800" s="18">
        <f>IF(ISBLANK('ICC GRID'!A777),"---",IF('ICC GRID'!D777=0,"",'ICC GRID'!D777))</f>
        <v>20.2</v>
      </c>
      <c r="F800" s="19">
        <f>IF(ISBLANK('ICC GRID'!A777),"---",IF('ICC GRID'!C777=0,"",'ICC GRID'!C777))</f>
        <v>10</v>
      </c>
      <c r="G800" s="47"/>
      <c r="H800" s="48"/>
      <c r="I800" s="32" t="str">
        <f t="shared" si="28"/>
        <v/>
      </c>
      <c r="J800" s="33" t="str">
        <f>IF(ISBLANK('ICC GRID'!A777),"---",IF(G800="","",IF(G800&lt;'ICC GRID'!C777,L800,E800)))</f>
        <v/>
      </c>
      <c r="K800" s="33" t="str">
        <f t="shared" si="29"/>
        <v/>
      </c>
      <c r="L800" s="18">
        <f>IF(ISBLANK('ICC GRID'!A777),"---",IF('ICC GRID'!B777=0,"",'ICC GRID'!B777))</f>
        <v>35.35</v>
      </c>
    </row>
    <row r="801" spans="1:12" ht="15.75" x14ac:dyDescent="0.2">
      <c r="A801" s="28" t="str">
        <f>IF(ISBLANK('ICC GRID'!A778),"---",'ICC GRID'!F778)</f>
        <v>Styrax japonicus</v>
      </c>
      <c r="B801" s="29"/>
      <c r="C801" s="30" t="str">
        <f>IF(ISBLANK('ICC GRID'!A778),"---",TRIM('ICC GRID'!A778))</f>
        <v>MP</v>
      </c>
      <c r="D801" s="31">
        <f>IF(ISBLANK('ICC GRID'!A778),"---",'ICC GRID'!E778)</f>
        <v>25</v>
      </c>
      <c r="E801" s="18">
        <f>IF(ISBLANK('ICC GRID'!A778),"---",IF('ICC GRID'!D778=0,"",'ICC GRID'!D778))</f>
        <v>1.2</v>
      </c>
      <c r="F801" s="19">
        <f>IF(ISBLANK('ICC GRID'!A778),"---",IF('ICC GRID'!C778=0,"",'ICC GRID'!C778))</f>
        <v>50</v>
      </c>
      <c r="G801" s="47"/>
      <c r="H801" s="48"/>
      <c r="I801" s="32" t="str">
        <f t="shared" si="28"/>
        <v/>
      </c>
      <c r="J801" s="33" t="str">
        <f>IF(ISBLANK('ICC GRID'!A778),"---",IF(G801="","",IF(G801&lt;'ICC GRID'!C778,L801,E801)))</f>
        <v/>
      </c>
      <c r="K801" s="33" t="str">
        <f t="shared" si="29"/>
        <v/>
      </c>
      <c r="L801" s="18">
        <f>IF(ISBLANK('ICC GRID'!A778),"---",IF('ICC GRID'!B778=0,"",'ICC GRID'!B778))</f>
        <v>2.1</v>
      </c>
    </row>
    <row r="802" spans="1:12" ht="15.75" x14ac:dyDescent="0.2">
      <c r="A802" s="28" t="str">
        <f>IF(ISBLANK('ICC GRID'!A779),"---",'ICC GRID'!F779)</f>
        <v>Styrax japonicus</v>
      </c>
      <c r="B802" s="29"/>
      <c r="C802" s="30" t="str">
        <f>IF(ISBLANK('ICC GRID'!A779),"---",TRIM('ICC GRID'!A779))</f>
        <v>3/16"</v>
      </c>
      <c r="D802" s="31">
        <f>IF(ISBLANK('ICC GRID'!A779),"---",'ICC GRID'!E779)</f>
        <v>25</v>
      </c>
      <c r="E802" s="18">
        <f>IF(ISBLANK('ICC GRID'!A779),"---",IF('ICC GRID'!D779=0,"",'ICC GRID'!D779))</f>
        <v>0.9</v>
      </c>
      <c r="F802" s="19">
        <f>IF(ISBLANK('ICC GRID'!A779),"---",IF('ICC GRID'!C779=0,"",'ICC GRID'!C779))</f>
        <v>50</v>
      </c>
      <c r="G802" s="47"/>
      <c r="H802" s="48"/>
      <c r="I802" s="32" t="str">
        <f t="shared" si="28"/>
        <v/>
      </c>
      <c r="J802" s="33" t="str">
        <f>IF(ISBLANK('ICC GRID'!A779),"---",IF(G802="","",IF(G802&lt;'ICC GRID'!C779,L802,E802)))</f>
        <v/>
      </c>
      <c r="K802" s="33" t="str">
        <f t="shared" si="29"/>
        <v/>
      </c>
      <c r="L802" s="18">
        <f>IF(ISBLANK('ICC GRID'!A779),"---",IF('ICC GRID'!B779=0,"",'ICC GRID'!B779))</f>
        <v>1.6</v>
      </c>
    </row>
    <row r="803" spans="1:12" ht="15.75" x14ac:dyDescent="0.2">
      <c r="A803" s="28" t="str">
        <f>IF(ISBLANK('ICC GRID'!A780),"---",'ICC GRID'!F780)</f>
        <v>Styrax japonicus</v>
      </c>
      <c r="B803" s="29"/>
      <c r="C803" s="30" t="str">
        <f>IF(ISBLANK('ICC GRID'!A780),"---",TRIM('ICC GRID'!A780))</f>
        <v>1/4"</v>
      </c>
      <c r="D803" s="31">
        <f>IF(ISBLANK('ICC GRID'!A780),"---",'ICC GRID'!E780)</f>
        <v>25</v>
      </c>
      <c r="E803" s="18">
        <f>IF(ISBLANK('ICC GRID'!A780),"---",IF('ICC GRID'!D780=0,"",'ICC GRID'!D780))</f>
        <v>1</v>
      </c>
      <c r="F803" s="19">
        <f>IF(ISBLANK('ICC GRID'!A780),"---",IF('ICC GRID'!C780=0,"",'ICC GRID'!C780))</f>
        <v>50</v>
      </c>
      <c r="G803" s="47"/>
      <c r="H803" s="48"/>
      <c r="I803" s="32" t="str">
        <f t="shared" si="28"/>
        <v/>
      </c>
      <c r="J803" s="33" t="str">
        <f>IF(ISBLANK('ICC GRID'!A780),"---",IF(G803="","",IF(G803&lt;'ICC GRID'!C780,L803,E803)))</f>
        <v/>
      </c>
      <c r="K803" s="33" t="str">
        <f t="shared" si="29"/>
        <v/>
      </c>
      <c r="L803" s="18">
        <f>IF(ISBLANK('ICC GRID'!A780),"---",IF('ICC GRID'!B780=0,"",'ICC GRID'!B780))</f>
        <v>1.75</v>
      </c>
    </row>
    <row r="804" spans="1:12" ht="15.75" x14ac:dyDescent="0.2">
      <c r="A804" s="28" t="str">
        <f>IF(ISBLANK('ICC GRID'!A781),"---",'ICC GRID'!F781)</f>
        <v>Styrax japonicus 'Emerald Pagoda'</v>
      </c>
      <c r="B804" s="29"/>
      <c r="C804" s="30" t="str">
        <f>IF(ISBLANK('ICC GRID'!A781),"---",TRIM('ICC GRID'!A781))</f>
        <v>XP 6-12"</v>
      </c>
      <c r="D804" s="31">
        <f>IF(ISBLANK('ICC GRID'!A781),"---",'ICC GRID'!E781)</f>
        <v>5</v>
      </c>
      <c r="E804" s="18">
        <f>IF(ISBLANK('ICC GRID'!A781),"---",IF('ICC GRID'!D781=0,"",'ICC GRID'!D781))</f>
        <v>11.55</v>
      </c>
      <c r="F804" s="19">
        <f>IF(ISBLANK('ICC GRID'!A781),"---",IF('ICC GRID'!C781=0,"",'ICC GRID'!C781))</f>
        <v>10</v>
      </c>
      <c r="G804" s="47"/>
      <c r="H804" s="48"/>
      <c r="I804" s="32" t="str">
        <f t="shared" si="28"/>
        <v/>
      </c>
      <c r="J804" s="33" t="str">
        <f>IF(ISBLANK('ICC GRID'!A781),"---",IF(G804="","",IF(G804&lt;'ICC GRID'!C781,L804,E804)))</f>
        <v/>
      </c>
      <c r="K804" s="33" t="str">
        <f t="shared" si="29"/>
        <v/>
      </c>
      <c r="L804" s="18">
        <f>IF(ISBLANK('ICC GRID'!A781),"---",IF('ICC GRID'!B781=0,"",'ICC GRID'!B781))</f>
        <v>19.8</v>
      </c>
    </row>
    <row r="805" spans="1:12" ht="15.75" x14ac:dyDescent="0.2">
      <c r="A805" s="28" t="str">
        <f>IF(ISBLANK('ICC GRID'!A782),"---",'ICC GRID'!F782)</f>
        <v>Styrax japonicus 'Emerald Pagoda'</v>
      </c>
      <c r="B805" s="29"/>
      <c r="C805" s="30" t="str">
        <f>IF(ISBLANK('ICC GRID'!A782),"---",TRIM('ICC GRID'!A782))</f>
        <v>#1 2-3'</v>
      </c>
      <c r="D805" s="31">
        <f>IF(ISBLANK('ICC GRID'!A782),"---",'ICC GRID'!E782)</f>
        <v>5</v>
      </c>
      <c r="E805" s="18">
        <f>IF(ISBLANK('ICC GRID'!A782),"---",IF('ICC GRID'!D782=0,"",'ICC GRID'!D782))</f>
        <v>14.6</v>
      </c>
      <c r="F805" s="19">
        <f>IF(ISBLANK('ICC GRID'!A782),"---",IF('ICC GRID'!C782=0,"",'ICC GRID'!C782))</f>
        <v>10</v>
      </c>
      <c r="G805" s="47"/>
      <c r="H805" s="48"/>
      <c r="I805" s="32" t="str">
        <f t="shared" si="28"/>
        <v/>
      </c>
      <c r="J805" s="33" t="str">
        <f>IF(ISBLANK('ICC GRID'!A782),"---",IF(G805="","",IF(G805&lt;'ICC GRID'!C782,L805,E805)))</f>
        <v/>
      </c>
      <c r="K805" s="33" t="str">
        <f t="shared" si="29"/>
        <v/>
      </c>
      <c r="L805" s="18">
        <f>IF(ISBLANK('ICC GRID'!A782),"---",IF('ICC GRID'!B782=0,"",'ICC GRID'!B782))</f>
        <v>25.55</v>
      </c>
    </row>
    <row r="806" spans="1:12" ht="15.75" x14ac:dyDescent="0.2">
      <c r="A806" s="28" t="str">
        <f>IF(ISBLANK('ICC GRID'!A783),"---",'ICC GRID'!F783)</f>
        <v>Styrax obassia</v>
      </c>
      <c r="B806" s="29"/>
      <c r="C806" s="30" t="str">
        <f>IF(ISBLANK('ICC GRID'!A783),"---",TRIM('ICC GRID'!A783))</f>
        <v>LP 6-12"</v>
      </c>
      <c r="D806" s="31">
        <f>IF(ISBLANK('ICC GRID'!A783),"---",'ICC GRID'!E783)</f>
        <v>10</v>
      </c>
      <c r="E806" s="18">
        <f>IF(ISBLANK('ICC GRID'!A783),"---",IF('ICC GRID'!D783=0,"",'ICC GRID'!D783))</f>
        <v>1.8</v>
      </c>
      <c r="F806" s="19">
        <f>IF(ISBLANK('ICC GRID'!A783),"---",IF('ICC GRID'!C783=0,"",'ICC GRID'!C783))</f>
        <v>50</v>
      </c>
      <c r="G806" s="47"/>
      <c r="H806" s="48"/>
      <c r="I806" s="32" t="str">
        <f t="shared" si="28"/>
        <v/>
      </c>
      <c r="J806" s="33" t="str">
        <f>IF(ISBLANK('ICC GRID'!A783),"---",IF(G806="","",IF(G806&lt;'ICC GRID'!C783,L806,E806)))</f>
        <v/>
      </c>
      <c r="K806" s="33" t="str">
        <f t="shared" si="29"/>
        <v/>
      </c>
      <c r="L806" s="18">
        <f>IF(ISBLANK('ICC GRID'!A783),"---",IF('ICC GRID'!B783=0,"",'ICC GRID'!B783))</f>
        <v>3.15</v>
      </c>
    </row>
    <row r="807" spans="1:12" ht="15.75" x14ac:dyDescent="0.2">
      <c r="A807" s="28" t="str">
        <f>IF(ISBLANK('ICC GRID'!A784),"---",'ICC GRID'!F784)</f>
        <v>Styrax obassia</v>
      </c>
      <c r="B807" s="29"/>
      <c r="C807" s="30" t="str">
        <f>IF(ISBLANK('ICC GRID'!A784),"---",TRIM('ICC GRID'!A784))</f>
        <v>LP 1-2'</v>
      </c>
      <c r="D807" s="31">
        <f>IF(ISBLANK('ICC GRID'!A784),"---",'ICC GRID'!E784)</f>
        <v>10</v>
      </c>
      <c r="E807" s="18">
        <f>IF(ISBLANK('ICC GRID'!A784),"---",IF('ICC GRID'!D784=0,"",'ICC GRID'!D784))</f>
        <v>1.95</v>
      </c>
      <c r="F807" s="19">
        <f>IF(ISBLANK('ICC GRID'!A784),"---",IF('ICC GRID'!C784=0,"",'ICC GRID'!C784))</f>
        <v>50</v>
      </c>
      <c r="G807" s="47"/>
      <c r="H807" s="48"/>
      <c r="I807" s="32" t="str">
        <f t="shared" si="28"/>
        <v/>
      </c>
      <c r="J807" s="33" t="str">
        <f>IF(ISBLANK('ICC GRID'!A784),"---",IF(G807="","",IF(G807&lt;'ICC GRID'!C784,L807,E807)))</f>
        <v/>
      </c>
      <c r="K807" s="33" t="str">
        <f t="shared" si="29"/>
        <v/>
      </c>
      <c r="L807" s="18">
        <f>IF(ISBLANK('ICC GRID'!A784),"---",IF('ICC GRID'!B784=0,"",'ICC GRID'!B784))</f>
        <v>3.45</v>
      </c>
    </row>
    <row r="808" spans="1:12" ht="15.75" x14ac:dyDescent="0.2">
      <c r="A808" s="28" t="str">
        <f>IF(ISBLANK('ICC GRID'!A785),"---",'ICC GRID'!F785)</f>
        <v>Syringa pekinensis</v>
      </c>
      <c r="B808" s="29"/>
      <c r="C808" s="30" t="str">
        <f>IF(ISBLANK('ICC GRID'!A785),"---",TRIM('ICC GRID'!A785))</f>
        <v>1-2'</v>
      </c>
      <c r="D808" s="31">
        <f>IF(ISBLANK('ICC GRID'!A785),"---",'ICC GRID'!E785)</f>
        <v>25</v>
      </c>
      <c r="E808" s="18">
        <f>IF(ISBLANK('ICC GRID'!A785),"---",IF('ICC GRID'!D785=0,"",'ICC GRID'!D785))</f>
        <v>1.45</v>
      </c>
      <c r="F808" s="19">
        <f>IF(ISBLANK('ICC GRID'!A785),"---",IF('ICC GRID'!C785=0,"",'ICC GRID'!C785))</f>
        <v>50</v>
      </c>
      <c r="G808" s="47"/>
      <c r="H808" s="48"/>
      <c r="I808" s="32" t="str">
        <f t="shared" si="28"/>
        <v/>
      </c>
      <c r="J808" s="33" t="str">
        <f>IF(ISBLANK('ICC GRID'!A785),"---",IF(G808="","",IF(G808&lt;'ICC GRID'!C785,L808,E808)))</f>
        <v/>
      </c>
      <c r="K808" s="33" t="str">
        <f t="shared" si="29"/>
        <v/>
      </c>
      <c r="L808" s="18">
        <f>IF(ISBLANK('ICC GRID'!A785),"---",IF('ICC GRID'!B785=0,"",'ICC GRID'!B785))</f>
        <v>2.5499999999999998</v>
      </c>
    </row>
    <row r="809" spans="1:12" ht="15.75" x14ac:dyDescent="0.2">
      <c r="A809" s="28" t="str">
        <f>IF(ISBLANK('ICC GRID'!A786),"---",'ICC GRID'!F786)</f>
        <v>Syringa pekinensis</v>
      </c>
      <c r="B809" s="29"/>
      <c r="C809" s="30" t="str">
        <f>IF(ISBLANK('ICC GRID'!A786),"---",TRIM('ICC GRID'!A786))</f>
        <v>2-3'</v>
      </c>
      <c r="D809" s="31">
        <f>IF(ISBLANK('ICC GRID'!A786),"---",'ICC GRID'!E786)</f>
        <v>25</v>
      </c>
      <c r="E809" s="18">
        <f>IF(ISBLANK('ICC GRID'!A786),"---",IF('ICC GRID'!D786=0,"",'ICC GRID'!D786))</f>
        <v>1.7</v>
      </c>
      <c r="F809" s="19">
        <f>IF(ISBLANK('ICC GRID'!A786),"---",IF('ICC GRID'!C786=0,"",'ICC GRID'!C786))</f>
        <v>50</v>
      </c>
      <c r="G809" s="47"/>
      <c r="H809" s="48"/>
      <c r="I809" s="32" t="str">
        <f t="shared" si="28"/>
        <v/>
      </c>
      <c r="J809" s="33" t="str">
        <f>IF(ISBLANK('ICC GRID'!A786),"---",IF(G809="","",IF(G809&lt;'ICC GRID'!C786,L809,E809)))</f>
        <v/>
      </c>
      <c r="K809" s="33" t="str">
        <f t="shared" si="29"/>
        <v/>
      </c>
      <c r="L809" s="18">
        <f>IF(ISBLANK('ICC GRID'!A786),"---",IF('ICC GRID'!B786=0,"",'ICC GRID'!B786))</f>
        <v>3</v>
      </c>
    </row>
    <row r="810" spans="1:12" ht="15.75" x14ac:dyDescent="0.2">
      <c r="A810" s="28" t="str">
        <f>IF(ISBLANK('ICC GRID'!A787),"---",'ICC GRID'!F787)</f>
        <v>Syringa pekinensis</v>
      </c>
      <c r="B810" s="29"/>
      <c r="C810" s="30" t="str">
        <f>IF(ISBLANK('ICC GRID'!A787),"---",TRIM('ICC GRID'!A787))</f>
        <v>3-4'</v>
      </c>
      <c r="D810" s="31">
        <f>IF(ISBLANK('ICC GRID'!A787),"---",'ICC GRID'!E787)</f>
        <v>25</v>
      </c>
      <c r="E810" s="18">
        <f>IF(ISBLANK('ICC GRID'!A787),"---",IF('ICC GRID'!D787=0,"",'ICC GRID'!D787))</f>
        <v>2.35</v>
      </c>
      <c r="F810" s="19">
        <f>IF(ISBLANK('ICC GRID'!A787),"---",IF('ICC GRID'!C787=0,"",'ICC GRID'!C787))</f>
        <v>50</v>
      </c>
      <c r="G810" s="47"/>
      <c r="H810" s="48"/>
      <c r="I810" s="32" t="str">
        <f t="shared" si="28"/>
        <v/>
      </c>
      <c r="J810" s="33" t="str">
        <f>IF(ISBLANK('ICC GRID'!A787),"---",IF(G810="","",IF(G810&lt;'ICC GRID'!C787,L810,E810)))</f>
        <v/>
      </c>
      <c r="K810" s="33" t="str">
        <f t="shared" si="29"/>
        <v/>
      </c>
      <c r="L810" s="18">
        <f>IF(ISBLANK('ICC GRID'!A787),"---",IF('ICC GRID'!B787=0,"",'ICC GRID'!B787))</f>
        <v>4.1500000000000004</v>
      </c>
    </row>
    <row r="811" spans="1:12" ht="15.75" x14ac:dyDescent="0.2">
      <c r="A811" s="28" t="str">
        <f>IF(ISBLANK('ICC GRID'!A788),"---",'ICC GRID'!F788)</f>
        <v>Syringa pekinensis Great Wall™ PPAF</v>
      </c>
      <c r="B811" s="29"/>
      <c r="C811" s="30" t="str">
        <f>IF(ISBLANK('ICC GRID'!A788),"---",TRIM('ICC GRID'!A788))</f>
        <v>#1 3-4'</v>
      </c>
      <c r="D811" s="31">
        <f>IF(ISBLANK('ICC GRID'!A788),"---",'ICC GRID'!E788)</f>
        <v>5</v>
      </c>
      <c r="E811" s="18">
        <f>IF(ISBLANK('ICC GRID'!A788),"---",IF('ICC GRID'!D788=0,"",'ICC GRID'!D788))</f>
        <v>11.9</v>
      </c>
      <c r="F811" s="19">
        <f>IF(ISBLANK('ICC GRID'!A788),"---",IF('ICC GRID'!C788=0,"",'ICC GRID'!C788))</f>
        <v>10</v>
      </c>
      <c r="G811" s="47"/>
      <c r="H811" s="48"/>
      <c r="I811" s="32" t="str">
        <f t="shared" si="28"/>
        <v/>
      </c>
      <c r="J811" s="33" t="str">
        <f>IF(ISBLANK('ICC GRID'!A788),"---",IF(G811="","",IF(G811&lt;'ICC GRID'!C788,L811,E811)))</f>
        <v/>
      </c>
      <c r="K811" s="33" t="str">
        <f t="shared" si="29"/>
        <v/>
      </c>
      <c r="L811" s="18">
        <f>IF(ISBLANK('ICC GRID'!A788),"---",IF('ICC GRID'!B788=0,"",'ICC GRID'!B788))</f>
        <v>20.100000000000001</v>
      </c>
    </row>
    <row r="812" spans="1:12" ht="15.75" x14ac:dyDescent="0.2">
      <c r="A812" s="28" t="str">
        <f>IF(ISBLANK('ICC GRID'!A789),"---",'ICC GRID'!F789)</f>
        <v>Syringa pekinensis Great Wall™ PPAF</v>
      </c>
      <c r="B812" s="29"/>
      <c r="C812" s="30" t="str">
        <f>IF(ISBLANK('ICC GRID'!A789),"---",TRIM('ICC GRID'!A789))</f>
        <v>#1 4-5'</v>
      </c>
      <c r="D812" s="31">
        <f>IF(ISBLANK('ICC GRID'!A789),"---",'ICC GRID'!E789)</f>
        <v>5</v>
      </c>
      <c r="E812" s="18">
        <f>IF(ISBLANK('ICC GRID'!A789),"---",IF('ICC GRID'!D789=0,"",'ICC GRID'!D789))</f>
        <v>14.5</v>
      </c>
      <c r="F812" s="19">
        <f>IF(ISBLANK('ICC GRID'!A789),"---",IF('ICC GRID'!C789=0,"",'ICC GRID'!C789))</f>
        <v>10</v>
      </c>
      <c r="G812" s="47"/>
      <c r="H812" s="48"/>
      <c r="I812" s="32" t="str">
        <f t="shared" si="28"/>
        <v/>
      </c>
      <c r="J812" s="33" t="str">
        <f>IF(ISBLANK('ICC GRID'!A789),"---",IF(G812="","",IF(G812&lt;'ICC GRID'!C789,L812,E812)))</f>
        <v/>
      </c>
      <c r="K812" s="33" t="str">
        <f t="shared" si="29"/>
        <v/>
      </c>
      <c r="L812" s="18">
        <f>IF(ISBLANK('ICC GRID'!A789),"---",IF('ICC GRID'!B789=0,"",'ICC GRID'!B789))</f>
        <v>24.65</v>
      </c>
    </row>
    <row r="813" spans="1:12" ht="15.75" x14ac:dyDescent="0.2">
      <c r="A813" s="28" t="str">
        <f>IF(ISBLANK('ICC GRID'!A790),"---",'ICC GRID'!F790)</f>
        <v>Syringa reticulata</v>
      </c>
      <c r="B813" s="29"/>
      <c r="C813" s="30" t="str">
        <f>IF(ISBLANK('ICC GRID'!A790),"---",TRIM('ICC GRID'!A790))</f>
        <v>1/4"</v>
      </c>
      <c r="D813" s="31">
        <f>IF(ISBLANK('ICC GRID'!A790),"---",'ICC GRID'!E790)</f>
        <v>25</v>
      </c>
      <c r="E813" s="18">
        <f>IF(ISBLANK('ICC GRID'!A790),"---",IF('ICC GRID'!D790=0,"",'ICC GRID'!D790))</f>
        <v>2.25</v>
      </c>
      <c r="F813" s="19">
        <f>IF(ISBLANK('ICC GRID'!A790),"---",IF('ICC GRID'!C790=0,"",'ICC GRID'!C790))</f>
        <v>50</v>
      </c>
      <c r="G813" s="47"/>
      <c r="H813" s="48"/>
      <c r="I813" s="32" t="str">
        <f t="shared" si="28"/>
        <v/>
      </c>
      <c r="J813" s="33" t="str">
        <f>IF(ISBLANK('ICC GRID'!A790),"---",IF(G813="","",IF(G813&lt;'ICC GRID'!C790,L813,E813)))</f>
        <v/>
      </c>
      <c r="K813" s="33" t="str">
        <f t="shared" si="29"/>
        <v/>
      </c>
      <c r="L813" s="18">
        <f>IF(ISBLANK('ICC GRID'!A790),"---",IF('ICC GRID'!B790=0,"",'ICC GRID'!B790))</f>
        <v>3.85</v>
      </c>
    </row>
    <row r="814" spans="1:12" ht="15.75" x14ac:dyDescent="0.2">
      <c r="A814" s="28" t="str">
        <f>IF(ISBLANK('ICC GRID'!A791),"---",'ICC GRID'!F791)</f>
        <v>Syringa reticulata</v>
      </c>
      <c r="B814" s="29"/>
      <c r="C814" s="30" t="str">
        <f>IF(ISBLANK('ICC GRID'!A791),"---",TRIM('ICC GRID'!A791))</f>
        <v>3/8"</v>
      </c>
      <c r="D814" s="31">
        <f>IF(ISBLANK('ICC GRID'!A791),"---",'ICC GRID'!E791)</f>
        <v>10</v>
      </c>
      <c r="E814" s="18">
        <f>IF(ISBLANK('ICC GRID'!A791),"---",IF('ICC GRID'!D791=0,"",'ICC GRID'!D791))</f>
        <v>2.65</v>
      </c>
      <c r="F814" s="19">
        <f>IF(ISBLANK('ICC GRID'!A791),"---",IF('ICC GRID'!C791=0,"",'ICC GRID'!C791))</f>
        <v>50</v>
      </c>
      <c r="G814" s="47"/>
      <c r="H814" s="48"/>
      <c r="I814" s="32" t="str">
        <f t="shared" si="28"/>
        <v/>
      </c>
      <c r="J814" s="33" t="str">
        <f>IF(ISBLANK('ICC GRID'!A791),"---",IF(G814="","",IF(G814&lt;'ICC GRID'!C791,L814,E814)))</f>
        <v/>
      </c>
      <c r="K814" s="33" t="str">
        <f t="shared" si="29"/>
        <v/>
      </c>
      <c r="L814" s="18">
        <f>IF(ISBLANK('ICC GRID'!A791),"---",IF('ICC GRID'!B791=0,"",'ICC GRID'!B791))</f>
        <v>4.2</v>
      </c>
    </row>
    <row r="815" spans="1:12" ht="15.75" x14ac:dyDescent="0.2">
      <c r="A815" s="28" t="str">
        <f>IF(ISBLANK('ICC GRID'!A792),"---",'ICC GRID'!F792)</f>
        <v>Syringa reticulata 'Ivory Silk'</v>
      </c>
      <c r="B815" s="29"/>
      <c r="C815" s="30" t="str">
        <f>IF(ISBLANK('ICC GRID'!A792),"---",TRIM('ICC GRID'!A792))</f>
        <v>XP 1-2'</v>
      </c>
      <c r="D815" s="31">
        <f>IF(ISBLANK('ICC GRID'!A792),"---",'ICC GRID'!E792)</f>
        <v>5</v>
      </c>
      <c r="E815" s="18">
        <f>IF(ISBLANK('ICC GRID'!A792),"---",IF('ICC GRID'!D792=0,"",'ICC GRID'!D792))</f>
        <v>4.0999999999999996</v>
      </c>
      <c r="F815" s="19">
        <f>IF(ISBLANK('ICC GRID'!A792),"---",IF('ICC GRID'!C792=0,"",'ICC GRID'!C792))</f>
        <v>10</v>
      </c>
      <c r="G815" s="47"/>
      <c r="H815" s="48"/>
      <c r="I815" s="32" t="str">
        <f t="shared" si="28"/>
        <v/>
      </c>
      <c r="J815" s="33" t="str">
        <f>IF(ISBLANK('ICC GRID'!A792),"---",IF(G815="","",IF(G815&lt;'ICC GRID'!C792,L815,E815)))</f>
        <v/>
      </c>
      <c r="K815" s="33" t="str">
        <f t="shared" si="29"/>
        <v/>
      </c>
      <c r="L815" s="18">
        <f>IF(ISBLANK('ICC GRID'!A792),"---",IF('ICC GRID'!B792=0,"",'ICC GRID'!B792))</f>
        <v>7.2</v>
      </c>
    </row>
    <row r="816" spans="1:12" ht="15.75" x14ac:dyDescent="0.2">
      <c r="A816" s="28" t="str">
        <f>IF(ISBLANK('ICC GRID'!A793),"---",'ICC GRID'!F793)</f>
        <v>Syringa vulgaris Tiny Dancer™ - SMALLER STATURE</v>
      </c>
      <c r="B816" s="29"/>
      <c r="C816" s="30" t="str">
        <f>IF(ISBLANK('ICC GRID'!A793),"---",TRIM('ICC GRID'!A793))</f>
        <v>MP</v>
      </c>
      <c r="D816" s="31">
        <f>IF(ISBLANK('ICC GRID'!A793),"---",'ICC GRID'!E793)</f>
        <v>25</v>
      </c>
      <c r="E816" s="18">
        <f>IF(ISBLANK('ICC GRID'!A793),"---",IF('ICC GRID'!D793=0,"",'ICC GRID'!D793))</f>
        <v>3.6</v>
      </c>
      <c r="F816" s="19">
        <f>IF(ISBLANK('ICC GRID'!A793),"---",IF('ICC GRID'!C793=0,"",'ICC GRID'!C793))</f>
        <v>50</v>
      </c>
      <c r="G816" s="47"/>
      <c r="H816" s="48"/>
      <c r="I816" s="32" t="str">
        <f t="shared" si="28"/>
        <v/>
      </c>
      <c r="J816" s="33" t="str">
        <f>IF(ISBLANK('ICC GRID'!A793),"---",IF(G816="","",IF(G816&lt;'ICC GRID'!C793,L816,E816)))</f>
        <v/>
      </c>
      <c r="K816" s="33" t="str">
        <f t="shared" si="29"/>
        <v/>
      </c>
      <c r="L816" s="18">
        <f>IF(ISBLANK('ICC GRID'!A793),"---",IF('ICC GRID'!B793=0,"",'ICC GRID'!B793))</f>
        <v>5.45</v>
      </c>
    </row>
    <row r="817" spans="1:12" ht="15.75" x14ac:dyDescent="0.2">
      <c r="A817" s="28" t="str">
        <f>IF(ISBLANK('ICC GRID'!A794),"---",'ICC GRID'!F794)</f>
        <v>Syringa vulgaris Tiny Dancer™ - SMALLER STATURE</v>
      </c>
      <c r="B817" s="29"/>
      <c r="C817" s="30" t="str">
        <f>IF(ISBLANK('ICC GRID'!A794),"---",TRIM('ICC GRID'!A794))</f>
        <v>#1</v>
      </c>
      <c r="D817" s="31">
        <f>IF(ISBLANK('ICC GRID'!A794),"---",'ICC GRID'!E794)</f>
        <v>5</v>
      </c>
      <c r="E817" s="18">
        <f>IF(ISBLANK('ICC GRID'!A794),"---",IF('ICC GRID'!D794=0,"",'ICC GRID'!D794))</f>
        <v>7.95</v>
      </c>
      <c r="F817" s="19">
        <f>IF(ISBLANK('ICC GRID'!A794),"---",IF('ICC GRID'!C794=0,"",'ICC GRID'!C794))</f>
        <v>20</v>
      </c>
      <c r="G817" s="47"/>
      <c r="H817" s="48"/>
      <c r="I817" s="32" t="str">
        <f t="shared" si="28"/>
        <v/>
      </c>
      <c r="J817" s="33" t="str">
        <f>IF(ISBLANK('ICC GRID'!A794),"---",IF(G817="","",IF(G817&lt;'ICC GRID'!C794,L817,E817)))</f>
        <v/>
      </c>
      <c r="K817" s="33" t="str">
        <f t="shared" si="29"/>
        <v/>
      </c>
      <c r="L817" s="18">
        <f>IF(ISBLANK('ICC GRID'!A794),"---",IF('ICC GRID'!B794=0,"",'ICC GRID'!B794))</f>
        <v>14.95</v>
      </c>
    </row>
    <row r="818" spans="1:12" ht="15.75" x14ac:dyDescent="0.2">
      <c r="A818" s="28" t="str">
        <f>IF(ISBLANK('ICC GRID'!A795),"---",'ICC GRID'!F795)</f>
        <v>Syringa vulgaris Tiny Dancer™ - SMALLER STATURE</v>
      </c>
      <c r="B818" s="29"/>
      <c r="C818" s="30" t="str">
        <f>IF(ISBLANK('ICC GRID'!A795),"---",TRIM('ICC GRID'!A795))</f>
        <v>2 YR TR</v>
      </c>
      <c r="D818" s="31">
        <f>IF(ISBLANK('ICC GRID'!A795),"---",'ICC GRID'!E795)</f>
        <v>10</v>
      </c>
      <c r="E818" s="18">
        <f>IF(ISBLANK('ICC GRID'!A795),"---",IF('ICC GRID'!D795=0,"",'ICC GRID'!D795))</f>
        <v>7.05</v>
      </c>
      <c r="F818" s="19">
        <f>IF(ISBLANK('ICC GRID'!A795),"---",IF('ICC GRID'!C795=0,"",'ICC GRID'!C795))</f>
        <v>20</v>
      </c>
      <c r="G818" s="47"/>
      <c r="H818" s="48"/>
      <c r="I818" s="32" t="str">
        <f t="shared" si="28"/>
        <v/>
      </c>
      <c r="J818" s="33" t="str">
        <f>IF(ISBLANK('ICC GRID'!A795),"---",IF(G818="","",IF(G818&lt;'ICC GRID'!C795,L818,E818)))</f>
        <v/>
      </c>
      <c r="K818" s="33" t="str">
        <f t="shared" si="29"/>
        <v/>
      </c>
      <c r="L818" s="18">
        <f>IF(ISBLANK('ICC GRID'!A795),"---",IF('ICC GRID'!B795=0,"",'ICC GRID'!B795))</f>
        <v>11.5</v>
      </c>
    </row>
    <row r="819" spans="1:12" ht="15.75" x14ac:dyDescent="0.2">
      <c r="A819" s="28" t="str">
        <f>IF(ISBLANK('ICC GRID'!A796),"---",'ICC GRID'!F796)</f>
        <v>Taxodium ascendens Debonair® PPAF</v>
      </c>
      <c r="B819" s="29"/>
      <c r="C819" s="30" t="str">
        <f>IF(ISBLANK('ICC GRID'!A796),"---",TRIM('ICC GRID'!A796))</f>
        <v>XP 1-2'</v>
      </c>
      <c r="D819" s="31">
        <f>IF(ISBLANK('ICC GRID'!A796),"---",'ICC GRID'!E796)</f>
        <v>5</v>
      </c>
      <c r="E819" s="18">
        <f>IF(ISBLANK('ICC GRID'!A796),"---",IF('ICC GRID'!D796=0,"",'ICC GRID'!D796))</f>
        <v>9.6</v>
      </c>
      <c r="F819" s="19">
        <f>IF(ISBLANK('ICC GRID'!A796),"---",IF('ICC GRID'!C796=0,"",'ICC GRID'!C796))</f>
        <v>10</v>
      </c>
      <c r="G819" s="47"/>
      <c r="H819" s="48"/>
      <c r="I819" s="32" t="str">
        <f t="shared" si="28"/>
        <v/>
      </c>
      <c r="J819" s="33" t="str">
        <f>IF(ISBLANK('ICC GRID'!A796),"---",IF(G819="","",IF(G819&lt;'ICC GRID'!C796,L819,E819)))</f>
        <v/>
      </c>
      <c r="K819" s="33" t="str">
        <f t="shared" si="29"/>
        <v/>
      </c>
      <c r="L819" s="18">
        <f>IF(ISBLANK('ICC GRID'!A796),"---",IF('ICC GRID'!B796=0,"",'ICC GRID'!B796))</f>
        <v>16.149999999999999</v>
      </c>
    </row>
    <row r="820" spans="1:12" ht="15.75" x14ac:dyDescent="0.2">
      <c r="A820" s="28" t="str">
        <f>IF(ISBLANK('ICC GRID'!A797),"---",'ICC GRID'!F797)</f>
        <v>Taxodium ascendens Debonair® PPAF</v>
      </c>
      <c r="B820" s="29"/>
      <c r="C820" s="30" t="str">
        <f>IF(ISBLANK('ICC GRID'!A797),"---",TRIM('ICC GRID'!A797))</f>
        <v>2-3'</v>
      </c>
      <c r="D820" s="31">
        <f>IF(ISBLANK('ICC GRID'!A797),"---",'ICC GRID'!E797)</f>
        <v>5</v>
      </c>
      <c r="E820" s="18">
        <f>IF(ISBLANK('ICC GRID'!A797),"---",IF('ICC GRID'!D797=0,"",'ICC GRID'!D797))</f>
        <v>10.9</v>
      </c>
      <c r="F820" s="19">
        <f>IF(ISBLANK('ICC GRID'!A797),"---",IF('ICC GRID'!C797=0,"",'ICC GRID'!C797))</f>
        <v>10</v>
      </c>
      <c r="G820" s="47"/>
      <c r="H820" s="48"/>
      <c r="I820" s="32" t="str">
        <f t="shared" si="28"/>
        <v/>
      </c>
      <c r="J820" s="33" t="str">
        <f>IF(ISBLANK('ICC GRID'!A797),"---",IF(G820="","",IF(G820&lt;'ICC GRID'!C797,L820,E820)))</f>
        <v/>
      </c>
      <c r="K820" s="33" t="str">
        <f t="shared" si="29"/>
        <v/>
      </c>
      <c r="L820" s="18">
        <f>IF(ISBLANK('ICC GRID'!A797),"---",IF('ICC GRID'!B797=0,"",'ICC GRID'!B797))</f>
        <v>18.399999999999999</v>
      </c>
    </row>
    <row r="821" spans="1:12" ht="15.75" x14ac:dyDescent="0.2">
      <c r="A821" s="28" t="str">
        <f>IF(ISBLANK('ICC GRID'!A798),"---",'ICC GRID'!F798)</f>
        <v>Taxodium ascendens Debonair® PPAF</v>
      </c>
      <c r="B821" s="29"/>
      <c r="C821" s="30" t="str">
        <f>IF(ISBLANK('ICC GRID'!A798),"---",TRIM('ICC GRID'!A798))</f>
        <v>3-4'</v>
      </c>
      <c r="D821" s="31">
        <f>IF(ISBLANK('ICC GRID'!A798),"---",'ICC GRID'!E798)</f>
        <v>5</v>
      </c>
      <c r="E821" s="18">
        <f>IF(ISBLANK('ICC GRID'!A798),"---",IF('ICC GRID'!D798=0,"",'ICC GRID'!D798))</f>
        <v>12.3</v>
      </c>
      <c r="F821" s="19">
        <f>IF(ISBLANK('ICC GRID'!A798),"---",IF('ICC GRID'!C798=0,"",'ICC GRID'!C798))</f>
        <v>10</v>
      </c>
      <c r="G821" s="47"/>
      <c r="H821" s="48"/>
      <c r="I821" s="32" t="str">
        <f t="shared" si="28"/>
        <v/>
      </c>
      <c r="J821" s="33" t="str">
        <f>IF(ISBLANK('ICC GRID'!A798),"---",IF(G821="","",IF(G821&lt;'ICC GRID'!C798,L821,E821)))</f>
        <v/>
      </c>
      <c r="K821" s="33" t="str">
        <f t="shared" si="29"/>
        <v/>
      </c>
      <c r="L821" s="18">
        <f>IF(ISBLANK('ICC GRID'!A798),"---",IF('ICC GRID'!B798=0,"",'ICC GRID'!B798))</f>
        <v>20.9</v>
      </c>
    </row>
    <row r="822" spans="1:12" ht="15.75" x14ac:dyDescent="0.2">
      <c r="A822" s="28" t="str">
        <f>IF(ISBLANK('ICC GRID'!A799),"---",'ICC GRID'!F799)</f>
        <v>Taxodium distichum</v>
      </c>
      <c r="B822" s="29"/>
      <c r="C822" s="30" t="str">
        <f>IF(ISBLANK('ICC GRID'!A799),"---",TRIM('ICC GRID'!A799))</f>
        <v>1/4"</v>
      </c>
      <c r="D822" s="31">
        <f>IF(ISBLANK('ICC GRID'!A799),"---",'ICC GRID'!E799)</f>
        <v>25</v>
      </c>
      <c r="E822" s="18">
        <f>IF(ISBLANK('ICC GRID'!A799),"---",IF('ICC GRID'!D799=0,"",'ICC GRID'!D799))</f>
        <v>1.1000000000000001</v>
      </c>
      <c r="F822" s="19">
        <f>IF(ISBLANK('ICC GRID'!A799),"---",IF('ICC GRID'!C799=0,"",'ICC GRID'!C799))</f>
        <v>50</v>
      </c>
      <c r="G822" s="47"/>
      <c r="H822" s="48"/>
      <c r="I822" s="32" t="str">
        <f t="shared" si="28"/>
        <v/>
      </c>
      <c r="J822" s="33" t="str">
        <f>IF(ISBLANK('ICC GRID'!A799),"---",IF(G822="","",IF(G822&lt;'ICC GRID'!C799,L822,E822)))</f>
        <v/>
      </c>
      <c r="K822" s="33" t="str">
        <f t="shared" si="29"/>
        <v/>
      </c>
      <c r="L822" s="18">
        <f>IF(ISBLANK('ICC GRID'!A799),"---",IF('ICC GRID'!B799=0,"",'ICC GRID'!B799))</f>
        <v>1.95</v>
      </c>
    </row>
    <row r="823" spans="1:12" ht="15.75" x14ac:dyDescent="0.2">
      <c r="A823" s="28" t="str">
        <f>IF(ISBLANK('ICC GRID'!A800),"---",'ICC GRID'!F800)</f>
        <v>Taxodium distichum  Apache Chief® PP12,502</v>
      </c>
      <c r="B823" s="29"/>
      <c r="C823" s="30" t="str">
        <f>IF(ISBLANK('ICC GRID'!A800),"---",TRIM('ICC GRID'!A800))</f>
        <v>XP 1-2'</v>
      </c>
      <c r="D823" s="31">
        <f>IF(ISBLANK('ICC GRID'!A800),"---",'ICC GRID'!E800)</f>
        <v>5</v>
      </c>
      <c r="E823" s="18">
        <f>IF(ISBLANK('ICC GRID'!A800),"---",IF('ICC GRID'!D800=0,"",'ICC GRID'!D800))</f>
        <v>8.6999999999999993</v>
      </c>
      <c r="F823" s="19">
        <f>IF(ISBLANK('ICC GRID'!A800),"---",IF('ICC GRID'!C800=0,"",'ICC GRID'!C800))</f>
        <v>10</v>
      </c>
      <c r="G823" s="47"/>
      <c r="H823" s="48"/>
      <c r="I823" s="32" t="str">
        <f t="shared" si="28"/>
        <v/>
      </c>
      <c r="J823" s="33" t="str">
        <f>IF(ISBLANK('ICC GRID'!A800),"---",IF(G823="","",IF(G823&lt;'ICC GRID'!C800,L823,E823)))</f>
        <v/>
      </c>
      <c r="K823" s="33" t="str">
        <f t="shared" si="29"/>
        <v/>
      </c>
      <c r="L823" s="18">
        <f>IF(ISBLANK('ICC GRID'!A800),"---",IF('ICC GRID'!B800=0,"",'ICC GRID'!B800))</f>
        <v>15.25</v>
      </c>
    </row>
    <row r="824" spans="1:12" ht="15.75" x14ac:dyDescent="0.2">
      <c r="A824" s="28" t="str">
        <f>IF(ISBLANK('ICC GRID'!A801),"---",'ICC GRID'!F801)</f>
        <v>Taxodium distichum 'Falling Waters'</v>
      </c>
      <c r="B824" s="29"/>
      <c r="C824" s="30" t="str">
        <f>IF(ISBLANK('ICC GRID'!A801),"---",TRIM('ICC GRID'!A801))</f>
        <v>3-4'</v>
      </c>
      <c r="D824" s="31">
        <f>IF(ISBLANK('ICC GRID'!A801),"---",'ICC GRID'!E801)</f>
        <v>5</v>
      </c>
      <c r="E824" s="18">
        <f>IF(ISBLANK('ICC GRID'!A801),"---",IF('ICC GRID'!D801=0,"",'ICC GRID'!D801))</f>
        <v>11.4</v>
      </c>
      <c r="F824" s="19">
        <f>IF(ISBLANK('ICC GRID'!A801),"---",IF('ICC GRID'!C801=0,"",'ICC GRID'!C801))</f>
        <v>10</v>
      </c>
      <c r="G824" s="47"/>
      <c r="H824" s="48"/>
      <c r="I824" s="32" t="str">
        <f t="shared" si="28"/>
        <v/>
      </c>
      <c r="J824" s="33" t="str">
        <f>IF(ISBLANK('ICC GRID'!A801),"---",IF(G824="","",IF(G824&lt;'ICC GRID'!C801,L824,E824)))</f>
        <v/>
      </c>
      <c r="K824" s="33" t="str">
        <f t="shared" si="29"/>
        <v/>
      </c>
      <c r="L824" s="18">
        <f>IF(ISBLANK('ICC GRID'!A801),"---",IF('ICC GRID'!B801=0,"",'ICC GRID'!B801))</f>
        <v>20</v>
      </c>
    </row>
    <row r="825" spans="1:12" ht="15.75" x14ac:dyDescent="0.2">
      <c r="A825" s="28" t="str">
        <f>IF(ISBLANK('ICC GRID'!A802),"---",'ICC GRID'!F802)</f>
        <v>Taxodium distichum 'Peve Minaret'</v>
      </c>
      <c r="B825" s="29"/>
      <c r="C825" s="30" t="str">
        <f>IF(ISBLANK('ICC GRID'!A802),"---",TRIM('ICC GRID'!A802))</f>
        <v>XP 1-2'</v>
      </c>
      <c r="D825" s="31">
        <f>IF(ISBLANK('ICC GRID'!A802),"---",'ICC GRID'!E802)</f>
        <v>5</v>
      </c>
      <c r="E825" s="18">
        <f>IF(ISBLANK('ICC GRID'!A802),"---",IF('ICC GRID'!D802=0,"",'ICC GRID'!D802))</f>
        <v>13.65</v>
      </c>
      <c r="F825" s="19">
        <f>IF(ISBLANK('ICC GRID'!A802),"---",IF('ICC GRID'!C802=0,"",'ICC GRID'!C802))</f>
        <v>10</v>
      </c>
      <c r="G825" s="47"/>
      <c r="H825" s="48"/>
      <c r="I825" s="32" t="str">
        <f t="shared" si="28"/>
        <v/>
      </c>
      <c r="J825" s="33" t="str">
        <f>IF(ISBLANK('ICC GRID'!A802),"---",IF(G825="","",IF(G825&lt;'ICC GRID'!C802,L825,E825)))</f>
        <v/>
      </c>
      <c r="K825" s="33" t="str">
        <f t="shared" si="29"/>
        <v/>
      </c>
      <c r="L825" s="18">
        <f>IF(ISBLANK('ICC GRID'!A802),"---",IF('ICC GRID'!B802=0,"",'ICC GRID'!B802))</f>
        <v>23.9</v>
      </c>
    </row>
    <row r="826" spans="1:12" ht="15.75" x14ac:dyDescent="0.2">
      <c r="A826" s="28" t="str">
        <f>IF(ISBLANK('ICC GRID'!A803),"---",'ICC GRID'!F803)</f>
        <v>Taxodium distichum 'Peve Minaret'</v>
      </c>
      <c r="B826" s="29"/>
      <c r="C826" s="30" t="str">
        <f>IF(ISBLANK('ICC GRID'!A803),"---",TRIM('ICC GRID'!A803))</f>
        <v>1-2'</v>
      </c>
      <c r="D826" s="31">
        <f>IF(ISBLANK('ICC GRID'!A803),"---",'ICC GRID'!E803)</f>
        <v>5</v>
      </c>
      <c r="E826" s="18">
        <f>IF(ISBLANK('ICC GRID'!A803),"---",IF('ICC GRID'!D803=0,"",'ICC GRID'!D803))</f>
        <v>15.5</v>
      </c>
      <c r="F826" s="19">
        <f>IF(ISBLANK('ICC GRID'!A803),"---",IF('ICC GRID'!C803=0,"",'ICC GRID'!C803))</f>
        <v>10</v>
      </c>
      <c r="G826" s="47"/>
      <c r="H826" s="48"/>
      <c r="I826" s="32" t="str">
        <f t="shared" si="28"/>
        <v/>
      </c>
      <c r="J826" s="33" t="str">
        <f>IF(ISBLANK('ICC GRID'!A803),"---",IF(G826="","",IF(G826&lt;'ICC GRID'!C803,L826,E826)))</f>
        <v/>
      </c>
      <c r="K826" s="33" t="str">
        <f t="shared" si="29"/>
        <v/>
      </c>
      <c r="L826" s="18">
        <f>IF(ISBLANK('ICC GRID'!A803),"---",IF('ICC GRID'!B803=0,"",'ICC GRID'!B803))</f>
        <v>27.15</v>
      </c>
    </row>
    <row r="827" spans="1:12" ht="15.75" x14ac:dyDescent="0.2">
      <c r="A827" s="28" t="str">
        <f>IF(ISBLANK('ICC GRID'!A804),"---",'ICC GRID'!F804)</f>
        <v>Taxodium distichum 'Peve Minaret'</v>
      </c>
      <c r="B827" s="29"/>
      <c r="C827" s="30" t="str">
        <f>IF(ISBLANK('ICC GRID'!A804),"---",TRIM('ICC GRID'!A804))</f>
        <v>2-3'</v>
      </c>
      <c r="D827" s="31">
        <f>IF(ISBLANK('ICC GRID'!A804),"---",'ICC GRID'!E804)</f>
        <v>5</v>
      </c>
      <c r="E827" s="18">
        <f>IF(ISBLANK('ICC GRID'!A804),"---",IF('ICC GRID'!D804=0,"",'ICC GRID'!D804))</f>
        <v>17.5</v>
      </c>
      <c r="F827" s="19">
        <f>IF(ISBLANK('ICC GRID'!A804),"---",IF('ICC GRID'!C804=0,"",'ICC GRID'!C804))</f>
        <v>10</v>
      </c>
      <c r="G827" s="47"/>
      <c r="H827" s="48"/>
      <c r="I827" s="32" t="str">
        <f t="shared" si="28"/>
        <v/>
      </c>
      <c r="J827" s="33" t="str">
        <f>IF(ISBLANK('ICC GRID'!A804),"---",IF(G827="","",IF(G827&lt;'ICC GRID'!C804,L827,E827)))</f>
        <v/>
      </c>
      <c r="K827" s="33" t="str">
        <f t="shared" si="29"/>
        <v/>
      </c>
      <c r="L827" s="18">
        <f>IF(ISBLANK('ICC GRID'!A804),"---",IF('ICC GRID'!B804=0,"",'ICC GRID'!B804))</f>
        <v>30.65</v>
      </c>
    </row>
    <row r="828" spans="1:12" ht="15.75" x14ac:dyDescent="0.2">
      <c r="A828" s="28" t="str">
        <f>IF(ISBLANK('ICC GRID'!A805),"---",'ICC GRID'!F805)</f>
        <v>Taxodium distichum 'Peve Minaret'</v>
      </c>
      <c r="B828" s="29"/>
      <c r="C828" s="30" t="str">
        <f>IF(ISBLANK('ICC GRID'!A805),"---",TRIM('ICC GRID'!A805))</f>
        <v>3-4'</v>
      </c>
      <c r="D828" s="31">
        <f>IF(ISBLANK('ICC GRID'!A805),"---",'ICC GRID'!E805)</f>
        <v>5</v>
      </c>
      <c r="E828" s="18">
        <f>IF(ISBLANK('ICC GRID'!A805),"---",IF('ICC GRID'!D805=0,"",'ICC GRID'!D805))</f>
        <v>18.95</v>
      </c>
      <c r="F828" s="19">
        <f>IF(ISBLANK('ICC GRID'!A805),"---",IF('ICC GRID'!C805=0,"",'ICC GRID'!C805))</f>
        <v>10</v>
      </c>
      <c r="G828" s="47"/>
      <c r="H828" s="48"/>
      <c r="I828" s="32" t="str">
        <f t="shared" si="28"/>
        <v/>
      </c>
      <c r="J828" s="33" t="str">
        <f>IF(ISBLANK('ICC GRID'!A805),"---",IF(G828="","",IF(G828&lt;'ICC GRID'!C805,L828,E828)))</f>
        <v/>
      </c>
      <c r="K828" s="33" t="str">
        <f t="shared" si="29"/>
        <v/>
      </c>
      <c r="L828" s="18">
        <f>IF(ISBLANK('ICC GRID'!A805),"---",IF('ICC GRID'!B805=0,"",'ICC GRID'!B805))</f>
        <v>33.15</v>
      </c>
    </row>
    <row r="829" spans="1:12" ht="15.75" x14ac:dyDescent="0.2">
      <c r="A829" s="28" t="str">
        <f>IF(ISBLANK('ICC GRID'!A806),"---",'ICC GRID'!F806)</f>
        <v>Taxodium distichum Shawnee Brave™</v>
      </c>
      <c r="B829" s="29"/>
      <c r="C829" s="30" t="str">
        <f>IF(ISBLANK('ICC GRID'!A806),"---",TRIM('ICC GRID'!A806))</f>
        <v>XP 1-2'</v>
      </c>
      <c r="D829" s="31">
        <f>IF(ISBLANK('ICC GRID'!A806),"---",'ICC GRID'!E806)</f>
        <v>5</v>
      </c>
      <c r="E829" s="18">
        <f>IF(ISBLANK('ICC GRID'!A806),"---",IF('ICC GRID'!D806=0,"",'ICC GRID'!D806))</f>
        <v>9.5500000000000007</v>
      </c>
      <c r="F829" s="19">
        <f>IF(ISBLANK('ICC GRID'!A806),"---",IF('ICC GRID'!C806=0,"",'ICC GRID'!C806))</f>
        <v>10</v>
      </c>
      <c r="G829" s="47"/>
      <c r="H829" s="48"/>
      <c r="I829" s="32" t="str">
        <f t="shared" si="28"/>
        <v/>
      </c>
      <c r="J829" s="33" t="str">
        <f>IF(ISBLANK('ICC GRID'!A806),"---",IF(G829="","",IF(G829&lt;'ICC GRID'!C806,L829,E829)))</f>
        <v/>
      </c>
      <c r="K829" s="33" t="str">
        <f t="shared" si="29"/>
        <v/>
      </c>
      <c r="L829" s="18">
        <f>IF(ISBLANK('ICC GRID'!A806),"---",IF('ICC GRID'!B806=0,"",'ICC GRID'!B806))</f>
        <v>16.100000000000001</v>
      </c>
    </row>
    <row r="830" spans="1:12" ht="15.75" x14ac:dyDescent="0.2">
      <c r="A830" s="28" t="str">
        <f>IF(ISBLANK('ICC GRID'!A807),"---",'ICC GRID'!F807)</f>
        <v>Taxodium distichum Shawnee Brave™</v>
      </c>
      <c r="B830" s="29"/>
      <c r="C830" s="30" t="str">
        <f>IF(ISBLANK('ICC GRID'!A807),"---",TRIM('ICC GRID'!A807))</f>
        <v>2-3'</v>
      </c>
      <c r="D830" s="31">
        <f>IF(ISBLANK('ICC GRID'!A807),"---",'ICC GRID'!E807)</f>
        <v>5</v>
      </c>
      <c r="E830" s="18">
        <f>IF(ISBLANK('ICC GRID'!A807),"---",IF('ICC GRID'!D807=0,"",'ICC GRID'!D807))</f>
        <v>10.85</v>
      </c>
      <c r="F830" s="19">
        <f>IF(ISBLANK('ICC GRID'!A807),"---",IF('ICC GRID'!C807=0,"",'ICC GRID'!C807))</f>
        <v>10</v>
      </c>
      <c r="G830" s="47"/>
      <c r="H830" s="48"/>
      <c r="I830" s="32" t="str">
        <f t="shared" si="28"/>
        <v/>
      </c>
      <c r="J830" s="33" t="str">
        <f>IF(ISBLANK('ICC GRID'!A807),"---",IF(G830="","",IF(G830&lt;'ICC GRID'!C807,L830,E830)))</f>
        <v/>
      </c>
      <c r="K830" s="33" t="str">
        <f t="shared" si="29"/>
        <v/>
      </c>
      <c r="L830" s="18">
        <f>IF(ISBLANK('ICC GRID'!A807),"---",IF('ICC GRID'!B807=0,"",'ICC GRID'!B807))</f>
        <v>18.350000000000001</v>
      </c>
    </row>
    <row r="831" spans="1:12" ht="15.75" x14ac:dyDescent="0.2">
      <c r="A831" s="28" t="str">
        <f>IF(ISBLANK('ICC GRID'!A808),"---",'ICC GRID'!F808)</f>
        <v>Taxodium distichum Shawnee Brave™</v>
      </c>
      <c r="B831" s="29"/>
      <c r="C831" s="30" t="str">
        <f>IF(ISBLANK('ICC GRID'!A808),"---",TRIM('ICC GRID'!A808))</f>
        <v>3-4'</v>
      </c>
      <c r="D831" s="31">
        <f>IF(ISBLANK('ICC GRID'!A808),"---",'ICC GRID'!E808)</f>
        <v>5</v>
      </c>
      <c r="E831" s="18">
        <f>IF(ISBLANK('ICC GRID'!A808),"---",IF('ICC GRID'!D808=0,"",'ICC GRID'!D808))</f>
        <v>12.25</v>
      </c>
      <c r="F831" s="19">
        <f>IF(ISBLANK('ICC GRID'!A808),"---",IF('ICC GRID'!C808=0,"",'ICC GRID'!C808))</f>
        <v>10</v>
      </c>
      <c r="G831" s="47"/>
      <c r="H831" s="48"/>
      <c r="I831" s="32" t="str">
        <f t="shared" si="28"/>
        <v/>
      </c>
      <c r="J831" s="33" t="str">
        <f>IF(ISBLANK('ICC GRID'!A808),"---",IF(G831="","",IF(G831&lt;'ICC GRID'!C808,L831,E831)))</f>
        <v/>
      </c>
      <c r="K831" s="33" t="str">
        <f t="shared" si="29"/>
        <v/>
      </c>
      <c r="L831" s="18">
        <f>IF(ISBLANK('ICC GRID'!A808),"---",IF('ICC GRID'!B808=0,"",'ICC GRID'!B808))</f>
        <v>20.85</v>
      </c>
    </row>
    <row r="832" spans="1:12" ht="15.75" x14ac:dyDescent="0.2">
      <c r="A832" s="28" t="str">
        <f>IF(ISBLANK('ICC GRID'!A809),"---",'ICC GRID'!F809)</f>
        <v>Thuja plicata 'Excelsa'</v>
      </c>
      <c r="B832" s="29"/>
      <c r="C832" s="30" t="str">
        <f>IF(ISBLANK('ICC GRID'!A809),"---",TRIM('ICC GRID'!A809))</f>
        <v>LP</v>
      </c>
      <c r="D832" s="31">
        <f>IF(ISBLANK('ICC GRID'!A809),"---",'ICC GRID'!E809)</f>
        <v>10</v>
      </c>
      <c r="E832" s="18">
        <f>IF(ISBLANK('ICC GRID'!A809),"---",IF('ICC GRID'!D809=0,"",'ICC GRID'!D809))</f>
        <v>3.1</v>
      </c>
      <c r="F832" s="19">
        <f>IF(ISBLANK('ICC GRID'!A809),"---",IF('ICC GRID'!C809=0,"",'ICC GRID'!C809))</f>
        <v>50</v>
      </c>
      <c r="G832" s="47"/>
      <c r="H832" s="48"/>
      <c r="I832" s="32" t="str">
        <f t="shared" si="28"/>
        <v/>
      </c>
      <c r="J832" s="33" t="str">
        <f>IF(ISBLANK('ICC GRID'!A809),"---",IF(G832="","",IF(G832&lt;'ICC GRID'!C809,L832,E832)))</f>
        <v/>
      </c>
      <c r="K832" s="33" t="str">
        <f t="shared" si="29"/>
        <v/>
      </c>
      <c r="L832" s="18">
        <f>IF(ISBLANK('ICC GRID'!A809),"---",IF('ICC GRID'!B809=0,"",'ICC GRID'!B809))</f>
        <v>5.45</v>
      </c>
    </row>
    <row r="833" spans="1:12" ht="15.75" x14ac:dyDescent="0.2">
      <c r="A833" s="28" t="str">
        <f>IF(ISBLANK('ICC GRID'!A810),"---",'ICC GRID'!F810)</f>
        <v>Viburnum dentatum</v>
      </c>
      <c r="B833" s="29"/>
      <c r="C833" s="30" t="str">
        <f>IF(ISBLANK('ICC GRID'!A810),"---",TRIM('ICC GRID'!A810))</f>
        <v>6-12"</v>
      </c>
      <c r="D833" s="31">
        <f>IF(ISBLANK('ICC GRID'!A810),"---",'ICC GRID'!E810)</f>
        <v>25</v>
      </c>
      <c r="E833" s="18">
        <f>IF(ISBLANK('ICC GRID'!A810),"---",IF('ICC GRID'!D810=0,"",'ICC GRID'!D810))</f>
        <v>1.3</v>
      </c>
      <c r="F833" s="19">
        <f>IF(ISBLANK('ICC GRID'!A810),"---",IF('ICC GRID'!C810=0,"",'ICC GRID'!C810))</f>
        <v>50</v>
      </c>
      <c r="G833" s="47"/>
      <c r="H833" s="48"/>
      <c r="I833" s="32" t="str">
        <f t="shared" si="28"/>
        <v/>
      </c>
      <c r="J833" s="33" t="str">
        <f>IF(ISBLANK('ICC GRID'!A810),"---",IF(G833="","",IF(G833&lt;'ICC GRID'!C810,L833,E833)))</f>
        <v/>
      </c>
      <c r="K833" s="33" t="str">
        <f t="shared" si="29"/>
        <v/>
      </c>
      <c r="L833" s="18">
        <f>IF(ISBLANK('ICC GRID'!A810),"---",IF('ICC GRID'!B810=0,"",'ICC GRID'!B810))</f>
        <v>2.2999999999999998</v>
      </c>
    </row>
    <row r="834" spans="1:12" ht="15.75" x14ac:dyDescent="0.2">
      <c r="A834" s="28" t="str">
        <f>IF(ISBLANK('ICC GRID'!A811),"---",'ICC GRID'!F811)</f>
        <v>Viburnum dentatum</v>
      </c>
      <c r="B834" s="29"/>
      <c r="C834" s="30" t="str">
        <f>IF(ISBLANK('ICC GRID'!A811),"---",TRIM('ICC GRID'!A811))</f>
        <v>1-2' TR</v>
      </c>
      <c r="D834" s="31">
        <f>IF(ISBLANK('ICC GRID'!A811),"---",'ICC GRID'!E811)</f>
        <v>10</v>
      </c>
      <c r="E834" s="18">
        <f>IF(ISBLANK('ICC GRID'!A811),"---",IF('ICC GRID'!D811=0,"",'ICC GRID'!D811))</f>
        <v>2.75</v>
      </c>
      <c r="F834" s="19">
        <f>IF(ISBLANK('ICC GRID'!A811),"---",IF('ICC GRID'!C811=0,"",'ICC GRID'!C811))</f>
        <v>20</v>
      </c>
      <c r="G834" s="47"/>
      <c r="H834" s="48"/>
      <c r="I834" s="32" t="str">
        <f t="shared" si="28"/>
        <v/>
      </c>
      <c r="J834" s="33" t="str">
        <f>IF(ISBLANK('ICC GRID'!A811),"---",IF(G834="","",IF(G834&lt;'ICC GRID'!C811,L834,E834)))</f>
        <v/>
      </c>
      <c r="K834" s="33" t="str">
        <f t="shared" si="29"/>
        <v/>
      </c>
      <c r="L834" s="18">
        <f>IF(ISBLANK('ICC GRID'!A811),"---",IF('ICC GRID'!B811=0,"",'ICC GRID'!B811))</f>
        <v>4.8499999999999996</v>
      </c>
    </row>
    <row r="835" spans="1:12" ht="15.75" x14ac:dyDescent="0.2">
      <c r="A835" s="28" t="str">
        <f>IF(ISBLANK('ICC GRID'!A812),"---",'ICC GRID'!F812)</f>
        <v>Viburnum dentatum</v>
      </c>
      <c r="B835" s="29"/>
      <c r="C835" s="30" t="str">
        <f>IF(ISBLANK('ICC GRID'!A812),"---",TRIM('ICC GRID'!A812))</f>
        <v>2-3' TR</v>
      </c>
      <c r="D835" s="31">
        <f>IF(ISBLANK('ICC GRID'!A812),"---",'ICC GRID'!E812)</f>
        <v>5</v>
      </c>
      <c r="E835" s="18">
        <f>IF(ISBLANK('ICC GRID'!A812),"---",IF('ICC GRID'!D812=0,"",'ICC GRID'!D812))</f>
        <v>3.3</v>
      </c>
      <c r="F835" s="19">
        <f>IF(ISBLANK('ICC GRID'!A812),"---",IF('ICC GRID'!C812=0,"",'ICC GRID'!C812))</f>
        <v>10</v>
      </c>
      <c r="G835" s="47"/>
      <c r="H835" s="48"/>
      <c r="I835" s="32" t="str">
        <f t="shared" si="28"/>
        <v/>
      </c>
      <c r="J835" s="33" t="str">
        <f>IF(ISBLANK('ICC GRID'!A812),"---",IF(G835="","",IF(G835&lt;'ICC GRID'!C812,L835,E835)))</f>
        <v/>
      </c>
      <c r="K835" s="33" t="str">
        <f t="shared" si="29"/>
        <v/>
      </c>
      <c r="L835" s="18">
        <f>IF(ISBLANK('ICC GRID'!A812),"---",IF('ICC GRID'!B812=0,"",'ICC GRID'!B812))</f>
        <v>5.8</v>
      </c>
    </row>
    <row r="836" spans="1:12" ht="15.75" x14ac:dyDescent="0.2">
      <c r="A836" s="28" t="str">
        <f>IF(ISBLANK('ICC GRID'!A813),"---",'ICC GRID'!F813)</f>
        <v>Wisteria frutescens 'Amethyst Falls' - AMERICAN</v>
      </c>
      <c r="B836" s="29"/>
      <c r="C836" s="30" t="str">
        <f>IF(ISBLANK('ICC GRID'!A813),"---",TRIM('ICC GRID'!A813))</f>
        <v>LP</v>
      </c>
      <c r="D836" s="31">
        <f>IF(ISBLANK('ICC GRID'!A813),"---",'ICC GRID'!E813)</f>
        <v>10</v>
      </c>
      <c r="E836" s="18">
        <f>IF(ISBLANK('ICC GRID'!A813),"---",IF('ICC GRID'!D813=0,"",'ICC GRID'!D813))</f>
        <v>3.9</v>
      </c>
      <c r="F836" s="19">
        <f>IF(ISBLANK('ICC GRID'!A813),"---",IF('ICC GRID'!C813=0,"",'ICC GRID'!C813))</f>
        <v>20</v>
      </c>
      <c r="G836" s="47"/>
      <c r="H836" s="48"/>
      <c r="I836" s="32" t="str">
        <f t="shared" si="28"/>
        <v/>
      </c>
      <c r="J836" s="33" t="str">
        <f>IF(ISBLANK('ICC GRID'!A813),"---",IF(G836="","",IF(G836&lt;'ICC GRID'!C813,L836,E836)))</f>
        <v/>
      </c>
      <c r="K836" s="33" t="str">
        <f t="shared" si="29"/>
        <v/>
      </c>
      <c r="L836" s="18">
        <f>IF(ISBLANK('ICC GRID'!A813),"---",IF('ICC GRID'!B813=0,"",'ICC GRID'!B813))</f>
        <v>6.85</v>
      </c>
    </row>
    <row r="837" spans="1:12" ht="15.75" x14ac:dyDescent="0.2">
      <c r="A837" s="28" t="str">
        <f>IF(ISBLANK('ICC GRID'!A814),"---",'ICC GRID'!F814)</f>
        <v>Wisteria macrostachya 'Blue Moon' - AMERICAN</v>
      </c>
      <c r="B837" s="29"/>
      <c r="C837" s="30" t="str">
        <f>IF(ISBLANK('ICC GRID'!A814),"---",TRIM('ICC GRID'!A814))</f>
        <v>LP</v>
      </c>
      <c r="D837" s="31">
        <f>IF(ISBLANK('ICC GRID'!A814),"---",'ICC GRID'!E814)</f>
        <v>10</v>
      </c>
      <c r="E837" s="18">
        <f>IF(ISBLANK('ICC GRID'!A814),"---",IF('ICC GRID'!D814=0,"",'ICC GRID'!D814))</f>
        <v>3.9</v>
      </c>
      <c r="F837" s="19">
        <f>IF(ISBLANK('ICC GRID'!A814),"---",IF('ICC GRID'!C814=0,"",'ICC GRID'!C814))</f>
        <v>20</v>
      </c>
      <c r="G837" s="47"/>
      <c r="H837" s="48"/>
      <c r="I837" s="32" t="str">
        <f t="shared" si="28"/>
        <v/>
      </c>
      <c r="J837" s="33" t="str">
        <f>IF(ISBLANK('ICC GRID'!A814),"---",IF(G837="","",IF(G837&lt;'ICC GRID'!C814,L837,E837)))</f>
        <v/>
      </c>
      <c r="K837" s="33" t="str">
        <f t="shared" si="29"/>
        <v/>
      </c>
      <c r="L837" s="18">
        <f>IF(ISBLANK('ICC GRID'!A814),"---",IF('ICC GRID'!B814=0,"",'ICC GRID'!B814))</f>
        <v>6.85</v>
      </c>
    </row>
    <row r="838" spans="1:12" ht="15.75" x14ac:dyDescent="0.2">
      <c r="A838" s="28" t="str">
        <f>IF(ISBLANK('ICC GRID'!A815),"---",'ICC GRID'!F815)</f>
        <v>Wisteria sinensis</v>
      </c>
      <c r="B838" s="29"/>
      <c r="C838" s="30" t="str">
        <f>IF(ISBLANK('ICC GRID'!A815),"---",TRIM('ICC GRID'!A815))</f>
        <v>1/8"</v>
      </c>
      <c r="D838" s="31">
        <f>IF(ISBLANK('ICC GRID'!A815),"---",'ICC GRID'!E815)</f>
        <v>25</v>
      </c>
      <c r="E838" s="18">
        <f>IF(ISBLANK('ICC GRID'!A815),"---",IF('ICC GRID'!D815=0,"",'ICC GRID'!D815))</f>
        <v>0.75</v>
      </c>
      <c r="F838" s="19">
        <f>IF(ISBLANK('ICC GRID'!A815),"---",IF('ICC GRID'!C815=0,"",'ICC GRID'!C815))</f>
        <v>50</v>
      </c>
      <c r="G838" s="47"/>
      <c r="H838" s="48"/>
      <c r="I838" s="32" t="str">
        <f t="shared" si="28"/>
        <v/>
      </c>
      <c r="J838" s="33" t="str">
        <f>IF(ISBLANK('ICC GRID'!A815),"---",IF(G838="","",IF(G838&lt;'ICC GRID'!C815,L838,E838)))</f>
        <v/>
      </c>
      <c r="K838" s="33" t="str">
        <f t="shared" si="29"/>
        <v/>
      </c>
      <c r="L838" s="18">
        <f>IF(ISBLANK('ICC GRID'!A815),"---",IF('ICC GRID'!B815=0,"",'ICC GRID'!B815))</f>
        <v>1.35</v>
      </c>
    </row>
    <row r="839" spans="1:12" ht="15.75" x14ac:dyDescent="0.2">
      <c r="A839" s="28" t="str">
        <f>IF(ISBLANK('ICC GRID'!A816),"---",'ICC GRID'!F816)</f>
        <v>Wisteria sinensis</v>
      </c>
      <c r="B839" s="29"/>
      <c r="C839" s="30" t="str">
        <f>IF(ISBLANK('ICC GRID'!A816),"---",TRIM('ICC GRID'!A816))</f>
        <v>3/16"</v>
      </c>
      <c r="D839" s="31">
        <f>IF(ISBLANK('ICC GRID'!A816),"---",'ICC GRID'!E816)</f>
        <v>25</v>
      </c>
      <c r="E839" s="18">
        <f>IF(ISBLANK('ICC GRID'!A816),"---",IF('ICC GRID'!D816=0,"",'ICC GRID'!D816))</f>
        <v>0.85</v>
      </c>
      <c r="F839" s="19">
        <f>IF(ISBLANK('ICC GRID'!A816),"---",IF('ICC GRID'!C816=0,"",'ICC GRID'!C816))</f>
        <v>50</v>
      </c>
      <c r="G839" s="47"/>
      <c r="H839" s="48"/>
      <c r="I839" s="32" t="str">
        <f t="shared" si="28"/>
        <v/>
      </c>
      <c r="J839" s="33" t="str">
        <f>IF(ISBLANK('ICC GRID'!A816),"---",IF(G839="","",IF(G839&lt;'ICC GRID'!C816,L839,E839)))</f>
        <v/>
      </c>
      <c r="K839" s="33" t="str">
        <f t="shared" si="29"/>
        <v/>
      </c>
      <c r="L839" s="18">
        <f>IF(ISBLANK('ICC GRID'!A816),"---",IF('ICC GRID'!B816=0,"",'ICC GRID'!B816))</f>
        <v>1.5</v>
      </c>
    </row>
    <row r="840" spans="1:12" ht="15.75" x14ac:dyDescent="0.2">
      <c r="A840" s="28" t="str">
        <f>IF(ISBLANK('ICC GRID'!A817),"---",'ICC GRID'!F817)</f>
        <v>Wisteria sinensis</v>
      </c>
      <c r="B840" s="29"/>
      <c r="C840" s="30" t="str">
        <f>IF(ISBLANK('ICC GRID'!A817),"---",TRIM('ICC GRID'!A817))</f>
        <v>1/4"</v>
      </c>
      <c r="D840" s="31">
        <f>IF(ISBLANK('ICC GRID'!A817),"---",'ICC GRID'!E817)</f>
        <v>25</v>
      </c>
      <c r="E840" s="18">
        <f>IF(ISBLANK('ICC GRID'!A817),"---",IF('ICC GRID'!D817=0,"",'ICC GRID'!D817))</f>
        <v>1.2</v>
      </c>
      <c r="F840" s="19">
        <f>IF(ISBLANK('ICC GRID'!A817),"---",IF('ICC GRID'!C817=0,"",'ICC GRID'!C817))</f>
        <v>50</v>
      </c>
      <c r="G840" s="47"/>
      <c r="H840" s="48"/>
      <c r="I840" s="32" t="str">
        <f t="shared" si="28"/>
        <v/>
      </c>
      <c r="J840" s="33" t="str">
        <f>IF(ISBLANK('ICC GRID'!A817),"---",IF(G840="","",IF(G840&lt;'ICC GRID'!C817,L840,E840)))</f>
        <v/>
      </c>
      <c r="K840" s="33" t="str">
        <f t="shared" si="29"/>
        <v/>
      </c>
      <c r="L840" s="18">
        <f>IF(ISBLANK('ICC GRID'!A817),"---",IF('ICC GRID'!B817=0,"",'ICC GRID'!B817))</f>
        <v>2.1</v>
      </c>
    </row>
    <row r="841" spans="1:12" ht="15.75" x14ac:dyDescent="0.2">
      <c r="A841" s="28" t="str">
        <f>IF(ISBLANK('ICC GRID'!A818),"---",'ICC GRID'!F818)</f>
        <v>X Gordlinia grandiflora</v>
      </c>
      <c r="B841" s="29"/>
      <c r="C841" s="30" t="str">
        <f>IF(ISBLANK('ICC GRID'!A818),"---",TRIM('ICC GRID'!A818))</f>
        <v>MP</v>
      </c>
      <c r="D841" s="31">
        <f>IF(ISBLANK('ICC GRID'!A818),"---",'ICC GRID'!E818)</f>
        <v>25</v>
      </c>
      <c r="E841" s="18">
        <f>IF(ISBLANK('ICC GRID'!A818),"---",IF('ICC GRID'!D818=0,"",'ICC GRID'!D818))</f>
        <v>2.4500000000000002</v>
      </c>
      <c r="F841" s="19">
        <f>IF(ISBLANK('ICC GRID'!A818),"---",IF('ICC GRID'!C818=0,"",'ICC GRID'!C818))</f>
        <v>50</v>
      </c>
      <c r="G841" s="47"/>
      <c r="H841" s="48"/>
      <c r="I841" s="32" t="str">
        <f t="shared" si="28"/>
        <v/>
      </c>
      <c r="J841" s="33" t="str">
        <f>IF(ISBLANK('ICC GRID'!A818),"---",IF(G841="","",IF(G841&lt;'ICC GRID'!C818,L841,E841)))</f>
        <v/>
      </c>
      <c r="K841" s="33" t="str">
        <f t="shared" si="29"/>
        <v/>
      </c>
      <c r="L841" s="18">
        <f>IF(ISBLANK('ICC GRID'!A818),"---",IF('ICC GRID'!B818=0,"",'ICC GRID'!B818))</f>
        <v>4.3</v>
      </c>
    </row>
    <row r="842" spans="1:12" ht="15.75" x14ac:dyDescent="0.2">
      <c r="A842" s="28" t="str">
        <f>IF(ISBLANK('ICC GRID'!A819),"---",'ICC GRID'!F819)</f>
        <v>Xanthoceras sorbifolium</v>
      </c>
      <c r="B842" s="29"/>
      <c r="C842" s="30" t="str">
        <f>IF(ISBLANK('ICC GRID'!A819),"---",TRIM('ICC GRID'!A819))</f>
        <v>LP</v>
      </c>
      <c r="D842" s="31">
        <f>IF(ISBLANK('ICC GRID'!A819),"---",'ICC GRID'!E819)</f>
        <v>10</v>
      </c>
      <c r="E842" s="18">
        <f>IF(ISBLANK('ICC GRID'!A819),"---",IF('ICC GRID'!D819=0,"",'ICC GRID'!D819))</f>
        <v>1.95</v>
      </c>
      <c r="F842" s="19">
        <f>IF(ISBLANK('ICC GRID'!A819),"---",IF('ICC GRID'!C819=0,"",'ICC GRID'!C819))</f>
        <v>50</v>
      </c>
      <c r="G842" s="47"/>
      <c r="H842" s="48"/>
      <c r="I842" s="32" t="str">
        <f t="shared" ref="I842:I870" si="30">IF(G842="","",IF(ROUNDUP(G842/D842,0)*D842&lt;&gt;G842,ROUNDUP(G842/D842,0)*D842,G842))</f>
        <v/>
      </c>
      <c r="J842" s="33" t="str">
        <f>IF(ISBLANK('ICC GRID'!A819),"---",IF(G842="","",IF(G842&lt;'ICC GRID'!C819,L842,E842)))</f>
        <v/>
      </c>
      <c r="K842" s="33" t="str">
        <f t="shared" ref="K842:K870" si="31">IF(ISBLANK(G842),"",I842*J842)</f>
        <v/>
      </c>
      <c r="L842" s="18">
        <f>IF(ISBLANK('ICC GRID'!A819),"---",IF('ICC GRID'!B819=0,"",'ICC GRID'!B819))</f>
        <v>3.45</v>
      </c>
    </row>
    <row r="843" spans="1:12" ht="15.75" x14ac:dyDescent="0.2">
      <c r="A843" s="28" t="str">
        <f>IF(ISBLANK('ICC GRID'!A820),"---",'ICC GRID'!F820)</f>
        <v>Zelkova serrata</v>
      </c>
      <c r="B843" s="29"/>
      <c r="C843" s="30" t="str">
        <f>IF(ISBLANK('ICC GRID'!A820),"---",TRIM('ICC GRID'!A820))</f>
        <v>MP</v>
      </c>
      <c r="D843" s="31">
        <f>IF(ISBLANK('ICC GRID'!A820),"---",'ICC GRID'!E820)</f>
        <v>25</v>
      </c>
      <c r="E843" s="18">
        <f>IF(ISBLANK('ICC GRID'!A820),"---",IF('ICC GRID'!D820=0,"",'ICC GRID'!D820))</f>
        <v>0.95</v>
      </c>
      <c r="F843" s="19">
        <f>IF(ISBLANK('ICC GRID'!A820),"---",IF('ICC GRID'!C820=0,"",'ICC GRID'!C820))</f>
        <v>50</v>
      </c>
      <c r="G843" s="47"/>
      <c r="H843" s="48"/>
      <c r="I843" s="32" t="str">
        <f t="shared" si="30"/>
        <v/>
      </c>
      <c r="J843" s="33" t="str">
        <f>IF(ISBLANK('ICC GRID'!A820),"---",IF(G843="","",IF(G843&lt;'ICC GRID'!C820,L843,E843)))</f>
        <v/>
      </c>
      <c r="K843" s="33" t="str">
        <f t="shared" si="31"/>
        <v/>
      </c>
      <c r="L843" s="18">
        <f>IF(ISBLANK('ICC GRID'!A820),"---",IF('ICC GRID'!B820=0,"",'ICC GRID'!B820))</f>
        <v>1.7</v>
      </c>
    </row>
    <row r="844" spans="1:12" ht="15.75" x14ac:dyDescent="0.2">
      <c r="A844" s="28" t="str">
        <f>IF(ISBLANK('ICC GRID'!A821),"---",'ICC GRID'!F821)</f>
        <v>Zelkova serrata 'Fastigiata'</v>
      </c>
      <c r="B844" s="29"/>
      <c r="C844" s="30" t="str">
        <f>IF(ISBLANK('ICC GRID'!A821),"---",TRIM('ICC GRID'!A821))</f>
        <v>XP 1-2'</v>
      </c>
      <c r="D844" s="31">
        <f>IF(ISBLANK('ICC GRID'!A821),"---",'ICC GRID'!E821)</f>
        <v>5</v>
      </c>
      <c r="E844" s="18">
        <f>IF(ISBLANK('ICC GRID'!A821),"---",IF('ICC GRID'!D821=0,"",'ICC GRID'!D821))</f>
        <v>8.15</v>
      </c>
      <c r="F844" s="19">
        <f>IF(ISBLANK('ICC GRID'!A821),"---",IF('ICC GRID'!C821=0,"",'ICC GRID'!C821))</f>
        <v>10</v>
      </c>
      <c r="G844" s="47"/>
      <c r="H844" s="48"/>
      <c r="I844" s="32" t="str">
        <f t="shared" si="30"/>
        <v/>
      </c>
      <c r="J844" s="33" t="str">
        <f>IF(ISBLANK('ICC GRID'!A821),"---",IF(G844="","",IF(G844&lt;'ICC GRID'!C821,L844,E844)))</f>
        <v/>
      </c>
      <c r="K844" s="33" t="str">
        <f t="shared" si="31"/>
        <v/>
      </c>
      <c r="L844" s="18">
        <f>IF(ISBLANK('ICC GRID'!A821),"---",IF('ICC GRID'!B821=0,"",'ICC GRID'!B821))</f>
        <v>14.3</v>
      </c>
    </row>
    <row r="845" spans="1:12" ht="15.75" x14ac:dyDescent="0.2">
      <c r="A845" s="28" t="str">
        <f>IF(ISBLANK('ICC GRID'!A822),"---",'ICC GRID'!F822)</f>
        <v>Zelkova serrata 'Fastigiata'</v>
      </c>
      <c r="B845" s="29"/>
      <c r="C845" s="30" t="str">
        <f>IF(ISBLANK('ICC GRID'!A822),"---",TRIM('ICC GRID'!A822))</f>
        <v>XP 2-3'</v>
      </c>
      <c r="D845" s="31">
        <f>IF(ISBLANK('ICC GRID'!A822),"---",'ICC GRID'!E822)</f>
        <v>5</v>
      </c>
      <c r="E845" s="18">
        <f>IF(ISBLANK('ICC GRID'!A822),"---",IF('ICC GRID'!D822=0,"",'ICC GRID'!D822))</f>
        <v>9.25</v>
      </c>
      <c r="F845" s="19">
        <f>IF(ISBLANK('ICC GRID'!A822),"---",IF('ICC GRID'!C822=0,"",'ICC GRID'!C822))</f>
        <v>10</v>
      </c>
      <c r="G845" s="47"/>
      <c r="H845" s="48"/>
      <c r="I845" s="32" t="str">
        <f t="shared" si="30"/>
        <v/>
      </c>
      <c r="J845" s="33" t="str">
        <f>IF(ISBLANK('ICC GRID'!A822),"---",IF(G845="","",IF(G845&lt;'ICC GRID'!C822,L845,E845)))</f>
        <v/>
      </c>
      <c r="K845" s="33" t="str">
        <f t="shared" si="31"/>
        <v/>
      </c>
      <c r="L845" s="18">
        <f>IF(ISBLANK('ICC GRID'!A822),"---",IF('ICC GRID'!B822=0,"",'ICC GRID'!B822))</f>
        <v>16.2</v>
      </c>
    </row>
    <row r="846" spans="1:12" ht="15.75" x14ac:dyDescent="0.2">
      <c r="A846" s="28" t="str">
        <f>IF(ISBLANK('ICC GRID'!A823),"---",'ICC GRID'!F823)</f>
        <v>Zelkova serrata 'Green Mansions'</v>
      </c>
      <c r="B846" s="29"/>
      <c r="C846" s="30" t="str">
        <f>IF(ISBLANK('ICC GRID'!A823),"---",TRIM('ICC GRID'!A823))</f>
        <v>XP 1-2'</v>
      </c>
      <c r="D846" s="31">
        <f>IF(ISBLANK('ICC GRID'!A823),"---",'ICC GRID'!E823)</f>
        <v>5</v>
      </c>
      <c r="E846" s="18">
        <f>IF(ISBLANK('ICC GRID'!A823),"---",IF('ICC GRID'!D823=0,"",'ICC GRID'!D823))</f>
        <v>12.85</v>
      </c>
      <c r="F846" s="19">
        <f>IF(ISBLANK('ICC GRID'!A823),"---",IF('ICC GRID'!C823=0,"",'ICC GRID'!C823))</f>
        <v>10</v>
      </c>
      <c r="G846" s="47"/>
      <c r="H846" s="48"/>
      <c r="I846" s="32" t="str">
        <f t="shared" si="30"/>
        <v/>
      </c>
      <c r="J846" s="33" t="str">
        <f>IF(ISBLANK('ICC GRID'!A823),"---",IF(G846="","",IF(G846&lt;'ICC GRID'!C823,L846,E846)))</f>
        <v/>
      </c>
      <c r="K846" s="33" t="str">
        <f t="shared" si="31"/>
        <v/>
      </c>
      <c r="L846" s="18">
        <f>IF(ISBLANK('ICC GRID'!A823),"---",IF('ICC GRID'!B823=0,"",'ICC GRID'!B823))</f>
        <v>22.5</v>
      </c>
    </row>
    <row r="847" spans="1:12" ht="15.75" x14ac:dyDescent="0.2">
      <c r="A847" s="28" t="str">
        <f>IF(ISBLANK('ICC GRID'!A824),"---",'ICC GRID'!F824)</f>
        <v>Zelkova serrata 'Green Mansions'</v>
      </c>
      <c r="B847" s="29"/>
      <c r="C847" s="30" t="str">
        <f>IF(ISBLANK('ICC GRID'!A824),"---",TRIM('ICC GRID'!A824))</f>
        <v>XP 2-3'</v>
      </c>
      <c r="D847" s="31">
        <f>IF(ISBLANK('ICC GRID'!A824),"---",'ICC GRID'!E824)</f>
        <v>5</v>
      </c>
      <c r="E847" s="18">
        <f>IF(ISBLANK('ICC GRID'!A824),"---",IF('ICC GRID'!D824=0,"",'ICC GRID'!D824))</f>
        <v>14.6</v>
      </c>
      <c r="F847" s="19">
        <f>IF(ISBLANK('ICC GRID'!A824),"---",IF('ICC GRID'!C824=0,"",'ICC GRID'!C824))</f>
        <v>10</v>
      </c>
      <c r="G847" s="47"/>
      <c r="H847" s="48"/>
      <c r="I847" s="32" t="str">
        <f t="shared" si="30"/>
        <v/>
      </c>
      <c r="J847" s="33" t="str">
        <f>IF(ISBLANK('ICC GRID'!A824),"---",IF(G847="","",IF(G847&lt;'ICC GRID'!C824,L847,E847)))</f>
        <v/>
      </c>
      <c r="K847" s="33" t="str">
        <f t="shared" si="31"/>
        <v/>
      </c>
      <c r="L847" s="18">
        <f>IF(ISBLANK('ICC GRID'!A824),"---",IF('ICC GRID'!B824=0,"",'ICC GRID'!B824))</f>
        <v>25.55</v>
      </c>
    </row>
    <row r="848" spans="1:12" ht="15.75" x14ac:dyDescent="0.2">
      <c r="A848" s="28" t="str">
        <f>IF(ISBLANK('ICC GRID'!A825),"---",'ICC GRID'!F825)</f>
        <v>Zelkova serrata 'Musachino' - REALLY NARROW FORM</v>
      </c>
      <c r="B848" s="29"/>
      <c r="C848" s="30" t="str">
        <f>IF(ISBLANK('ICC GRID'!A825),"---",TRIM('ICC GRID'!A825))</f>
        <v>3-4'</v>
      </c>
      <c r="D848" s="31">
        <f>IF(ISBLANK('ICC GRID'!A825),"---",'ICC GRID'!E825)</f>
        <v>5</v>
      </c>
      <c r="E848" s="18">
        <f>IF(ISBLANK('ICC GRID'!A825),"---",IF('ICC GRID'!D825=0,"",'ICC GRID'!D825))</f>
        <v>10.65</v>
      </c>
      <c r="F848" s="19">
        <f>IF(ISBLANK('ICC GRID'!A825),"---",IF('ICC GRID'!C825=0,"",'ICC GRID'!C825))</f>
        <v>10</v>
      </c>
      <c r="G848" s="47"/>
      <c r="H848" s="48"/>
      <c r="I848" s="32" t="str">
        <f t="shared" si="30"/>
        <v/>
      </c>
      <c r="J848" s="33" t="str">
        <f>IF(ISBLANK('ICC GRID'!A825),"---",IF(G848="","",IF(G848&lt;'ICC GRID'!C825,L848,E848)))</f>
        <v/>
      </c>
      <c r="K848" s="33" t="str">
        <f t="shared" si="31"/>
        <v/>
      </c>
      <c r="L848" s="18">
        <f>IF(ISBLANK('ICC GRID'!A825),"---",IF('ICC GRID'!B825=0,"",'ICC GRID'!B825))</f>
        <v>18.649999999999999</v>
      </c>
    </row>
    <row r="849" spans="1:12" ht="15.75" x14ac:dyDescent="0.2">
      <c r="A849" s="28" t="str">
        <f>IF(ISBLANK('ICC GRID'!A826),"---",'ICC GRID'!F826)</f>
        <v>Zelkova serrata 'Musachino' - REALLY NARROW FORM</v>
      </c>
      <c r="B849" s="29"/>
      <c r="C849" s="30" t="str">
        <f>IF(ISBLANK('ICC GRID'!A826),"---",TRIM('ICC GRID'!A826))</f>
        <v>5-6' TRUCK ONLY</v>
      </c>
      <c r="D849" s="31">
        <f>IF(ISBLANK('ICC GRID'!A826),"---",'ICC GRID'!E826)</f>
        <v>5</v>
      </c>
      <c r="E849" s="18">
        <f>IF(ISBLANK('ICC GRID'!A826),"---",IF('ICC GRID'!D826=0,"",'ICC GRID'!D826))</f>
        <v>12.4</v>
      </c>
      <c r="F849" s="19">
        <f>IF(ISBLANK('ICC GRID'!A826),"---",IF('ICC GRID'!C826=0,"",'ICC GRID'!C826))</f>
        <v>10</v>
      </c>
      <c r="G849" s="47"/>
      <c r="H849" s="48"/>
      <c r="I849" s="32" t="str">
        <f t="shared" si="30"/>
        <v/>
      </c>
      <c r="J849" s="33" t="str">
        <f>IF(ISBLANK('ICC GRID'!A826),"---",IF(G849="","",IF(G849&lt;'ICC GRID'!C826,L849,E849)))</f>
        <v/>
      </c>
      <c r="K849" s="33" t="str">
        <f t="shared" si="31"/>
        <v/>
      </c>
      <c r="L849" s="18">
        <f>IF(ISBLANK('ICC GRID'!A826),"---",IF('ICC GRID'!B826=0,"",'ICC GRID'!B826))</f>
        <v>21.7</v>
      </c>
    </row>
    <row r="850" spans="1:12" ht="15.75" x14ac:dyDescent="0.2">
      <c r="A850" s="28" t="str">
        <f>IF(ISBLANK('ICC GRID'!A827),"---",'ICC GRID'!F827)</f>
        <v>Zelkova serrata 'Musachino' - REALLY NARROW FORM</v>
      </c>
      <c r="B850" s="29"/>
      <c r="C850" s="30" t="str">
        <f>IF(ISBLANK('ICC GRID'!A827),"---",TRIM('ICC GRID'!A827))</f>
        <v>6-7' TRUCK ONLY</v>
      </c>
      <c r="D850" s="31">
        <f>IF(ISBLANK('ICC GRID'!A827),"---",'ICC GRID'!E827)</f>
        <v>5</v>
      </c>
      <c r="E850" s="18">
        <f>IF(ISBLANK('ICC GRID'!A827),"---",IF('ICC GRID'!D827=0,"",'ICC GRID'!D827))</f>
        <v>14.5</v>
      </c>
      <c r="F850" s="19">
        <f>IF(ISBLANK('ICC GRID'!A827),"---",IF('ICC GRID'!C827=0,"",'ICC GRID'!C827))</f>
        <v>10</v>
      </c>
      <c r="G850" s="47"/>
      <c r="H850" s="48"/>
      <c r="I850" s="32" t="str">
        <f t="shared" si="30"/>
        <v/>
      </c>
      <c r="J850" s="33" t="str">
        <f>IF(ISBLANK('ICC GRID'!A827),"---",IF(G850="","",IF(G850&lt;'ICC GRID'!C827,L850,E850)))</f>
        <v/>
      </c>
      <c r="K850" s="33" t="str">
        <f t="shared" si="31"/>
        <v/>
      </c>
      <c r="L850" s="18">
        <f>IF(ISBLANK('ICC GRID'!A827),"---",IF('ICC GRID'!B827=0,"",'ICC GRID'!B827))</f>
        <v>26.5</v>
      </c>
    </row>
    <row r="851" spans="1:12" ht="15.75" x14ac:dyDescent="0.2">
      <c r="A851" s="28" t="str">
        <f>IF(ISBLANK('ICC GRID'!A828),"---",'ICC GRID'!F828)</f>
        <v>Zelkova serrata 'Ogon'</v>
      </c>
      <c r="B851" s="29"/>
      <c r="C851" s="30" t="str">
        <f>IF(ISBLANK('ICC GRID'!A828),"---",TRIM('ICC GRID'!A828))</f>
        <v>2-3'</v>
      </c>
      <c r="D851" s="31">
        <f>IF(ISBLANK('ICC GRID'!A828),"---",'ICC GRID'!E828)</f>
        <v>5</v>
      </c>
      <c r="E851" s="18">
        <f>IF(ISBLANK('ICC GRID'!A828),"---",IF('ICC GRID'!D828=0,"",'ICC GRID'!D828))</f>
        <v>9.6999999999999993</v>
      </c>
      <c r="F851" s="19">
        <f>IF(ISBLANK('ICC GRID'!A828),"---",IF('ICC GRID'!C828=0,"",'ICC GRID'!C828))</f>
        <v>10</v>
      </c>
      <c r="G851" s="47"/>
      <c r="H851" s="48"/>
      <c r="I851" s="32" t="str">
        <f t="shared" si="30"/>
        <v/>
      </c>
      <c r="J851" s="33" t="str">
        <f>IF(ISBLANK('ICC GRID'!A828),"---",IF(G851="","",IF(G851&lt;'ICC GRID'!C828,L851,E851)))</f>
        <v/>
      </c>
      <c r="K851" s="33" t="str">
        <f t="shared" si="31"/>
        <v/>
      </c>
      <c r="L851" s="18">
        <f>IF(ISBLANK('ICC GRID'!A828),"---",IF('ICC GRID'!B828=0,"",'ICC GRID'!B828))</f>
        <v>16.899999999999999</v>
      </c>
    </row>
    <row r="852" spans="1:12" ht="15.75" x14ac:dyDescent="0.2">
      <c r="A852" s="28" t="str">
        <f>IF(ISBLANK('ICC GRID'!A829),"---",'ICC GRID'!F829)</f>
        <v>Zelkova serrata 'Ogon'</v>
      </c>
      <c r="B852" s="29"/>
      <c r="C852" s="30" t="str">
        <f>IF(ISBLANK('ICC GRID'!A829),"---",TRIM('ICC GRID'!A829))</f>
        <v>4-5'</v>
      </c>
      <c r="D852" s="31">
        <f>IF(ISBLANK('ICC GRID'!A829),"---",'ICC GRID'!E829)</f>
        <v>5</v>
      </c>
      <c r="E852" s="18">
        <f>IF(ISBLANK('ICC GRID'!A829),"---",IF('ICC GRID'!D829=0,"",'ICC GRID'!D829))</f>
        <v>11.5</v>
      </c>
      <c r="F852" s="19">
        <f>IF(ISBLANK('ICC GRID'!A829),"---",IF('ICC GRID'!C829=0,"",'ICC GRID'!C829))</f>
        <v>10</v>
      </c>
      <c r="G852" s="47"/>
      <c r="H852" s="48"/>
      <c r="I852" s="32" t="str">
        <f t="shared" si="30"/>
        <v/>
      </c>
      <c r="J852" s="33" t="str">
        <f>IF(ISBLANK('ICC GRID'!A829),"---",IF(G852="","",IF(G852&lt;'ICC GRID'!C829,L852,E852)))</f>
        <v/>
      </c>
      <c r="K852" s="33" t="str">
        <f t="shared" si="31"/>
        <v/>
      </c>
      <c r="L852" s="18">
        <f>IF(ISBLANK('ICC GRID'!A829),"---",IF('ICC GRID'!B829=0,"",'ICC GRID'!B829))</f>
        <v>20.149999999999999</v>
      </c>
    </row>
    <row r="853" spans="1:12" ht="15.75" x14ac:dyDescent="0.2">
      <c r="A853" s="28" t="str">
        <f>IF(ISBLANK('ICC GRID'!A830),"---",'ICC GRID'!F830)</f>
        <v>Zelkova serrata 'Ogon'</v>
      </c>
      <c r="B853" s="29"/>
      <c r="C853" s="30" t="str">
        <f>IF(ISBLANK('ICC GRID'!A830),"---",TRIM('ICC GRID'!A830))</f>
        <v>5-6' TRUCK ONLY</v>
      </c>
      <c r="D853" s="31">
        <f>IF(ISBLANK('ICC GRID'!A830),"---",'ICC GRID'!E830)</f>
        <v>5</v>
      </c>
      <c r="E853" s="18">
        <f>IF(ISBLANK('ICC GRID'!A830),"---",IF('ICC GRID'!D830=0,"",'ICC GRID'!D830))</f>
        <v>12.4</v>
      </c>
      <c r="F853" s="19">
        <f>IF(ISBLANK('ICC GRID'!A830),"---",IF('ICC GRID'!C830=0,"",'ICC GRID'!C830))</f>
        <v>10</v>
      </c>
      <c r="G853" s="47"/>
      <c r="H853" s="48"/>
      <c r="I853" s="32" t="str">
        <f t="shared" si="30"/>
        <v/>
      </c>
      <c r="J853" s="33" t="str">
        <f>IF(ISBLANK('ICC GRID'!A830),"---",IF(G853="","",IF(G853&lt;'ICC GRID'!C830,L853,E853)))</f>
        <v/>
      </c>
      <c r="K853" s="33" t="str">
        <f t="shared" si="31"/>
        <v/>
      </c>
      <c r="L853" s="18">
        <f>IF(ISBLANK('ICC GRID'!A830),"---",IF('ICC GRID'!B830=0,"",'ICC GRID'!B830))</f>
        <v>21.7</v>
      </c>
    </row>
    <row r="854" spans="1:12" ht="15.75" x14ac:dyDescent="0.2">
      <c r="A854" s="28" t="str">
        <f>IF(ISBLANK('ICC GRID'!A831),"---",'ICC GRID'!F831)</f>
        <v>Zelkova serrata 'Ogon'</v>
      </c>
      <c r="B854" s="29"/>
      <c r="C854" s="30" t="str">
        <f>IF(ISBLANK('ICC GRID'!A831),"---",TRIM('ICC GRID'!A831))</f>
        <v>6-7' TRUCK ONLY</v>
      </c>
      <c r="D854" s="31">
        <f>IF(ISBLANK('ICC GRID'!A831),"---",'ICC GRID'!E831)</f>
        <v>5</v>
      </c>
      <c r="E854" s="18">
        <f>IF(ISBLANK('ICC GRID'!A831),"---",IF('ICC GRID'!D831=0,"",'ICC GRID'!D831))</f>
        <v>14.5</v>
      </c>
      <c r="F854" s="19">
        <f>IF(ISBLANK('ICC GRID'!A831),"---",IF('ICC GRID'!C831=0,"",'ICC GRID'!C831))</f>
        <v>10</v>
      </c>
      <c r="G854" s="47"/>
      <c r="H854" s="48"/>
      <c r="I854" s="32" t="str">
        <f t="shared" si="30"/>
        <v/>
      </c>
      <c r="J854" s="33" t="str">
        <f>IF(ISBLANK('ICC GRID'!A831),"---",IF(G854="","",IF(G854&lt;'ICC GRID'!C831,L854,E854)))</f>
        <v/>
      </c>
      <c r="K854" s="33" t="str">
        <f t="shared" si="31"/>
        <v/>
      </c>
      <c r="L854" s="18">
        <f>IF(ISBLANK('ICC GRID'!A831),"---",IF('ICC GRID'!B831=0,"",'ICC GRID'!B831))</f>
        <v>26.5</v>
      </c>
    </row>
    <row r="855" spans="1:12" ht="15.75" x14ac:dyDescent="0.2">
      <c r="A855" s="28" t="str">
        <f>IF(ISBLANK('ICC GRID'!A832),"---",'ICC GRID'!F832)</f>
        <v>Zelkova serrata 'Village Green'™</v>
      </c>
      <c r="B855" s="29"/>
      <c r="C855" s="30" t="str">
        <f>IF(ISBLANK('ICC GRID'!A832),"---",TRIM('ICC GRID'!A832))</f>
        <v>XP 6-12"</v>
      </c>
      <c r="D855" s="31">
        <f>IF(ISBLANK('ICC GRID'!A832),"---",'ICC GRID'!E832)</f>
        <v>5</v>
      </c>
      <c r="E855" s="18">
        <f>IF(ISBLANK('ICC GRID'!A832),"---",IF('ICC GRID'!D832=0,"",'ICC GRID'!D832))</f>
        <v>7.5</v>
      </c>
      <c r="F855" s="19">
        <f>IF(ISBLANK('ICC GRID'!A832),"---",IF('ICC GRID'!C832=0,"",'ICC GRID'!C832))</f>
        <v>10</v>
      </c>
      <c r="G855" s="47"/>
      <c r="H855" s="48"/>
      <c r="I855" s="32" t="str">
        <f t="shared" si="30"/>
        <v/>
      </c>
      <c r="J855" s="33" t="str">
        <f>IF(ISBLANK('ICC GRID'!A832),"---",IF(G855="","",IF(G855&lt;'ICC GRID'!C832,L855,E855)))</f>
        <v/>
      </c>
      <c r="K855" s="33" t="str">
        <f t="shared" si="31"/>
        <v/>
      </c>
      <c r="L855" s="18">
        <f>IF(ISBLANK('ICC GRID'!A832),"---",IF('ICC GRID'!B832=0,"",'ICC GRID'!B832))</f>
        <v>12.75</v>
      </c>
    </row>
    <row r="856" spans="1:12" ht="15.75" x14ac:dyDescent="0.2">
      <c r="A856" s="28" t="str">
        <f>IF(ISBLANK('ICC GRID'!A833),"---",'ICC GRID'!F833)</f>
        <v>Arisaema consanguineum</v>
      </c>
      <c r="B856" s="29"/>
      <c r="C856" s="30" t="str">
        <f>IF(ISBLANK('ICC GRID'!A833),"---",TRIM('ICC GRID'!A833))</f>
        <v>7-9cm CIRC</v>
      </c>
      <c r="D856" s="31">
        <f>IF(ISBLANK('ICC GRID'!A833),"---",'ICC GRID'!E833)</f>
        <v>25</v>
      </c>
      <c r="E856" s="18">
        <f>IF(ISBLANK('ICC GRID'!A833),"---",IF('ICC GRID'!D833=0,"",'ICC GRID'!D833))</f>
        <v>0.8</v>
      </c>
      <c r="F856" s="19">
        <f>IF(ISBLANK('ICC GRID'!A833),"---",IF('ICC GRID'!C833=0,"",'ICC GRID'!C833))</f>
        <v>50</v>
      </c>
      <c r="G856" s="47"/>
      <c r="H856" s="48"/>
      <c r="I856" s="32" t="str">
        <f t="shared" si="30"/>
        <v/>
      </c>
      <c r="J856" s="33" t="str">
        <f>IF(ISBLANK('ICC GRID'!A833),"---",IF(G856="","",IF(G856&lt;'ICC GRID'!C833,L856,E856)))</f>
        <v/>
      </c>
      <c r="K856" s="33" t="str">
        <f t="shared" si="31"/>
        <v/>
      </c>
      <c r="L856" s="18">
        <f>IF(ISBLANK('ICC GRID'!A833),"---",IF('ICC GRID'!B833=0,"",'ICC GRID'!B833))</f>
        <v>1.4</v>
      </c>
    </row>
    <row r="857" spans="1:12" ht="15.75" x14ac:dyDescent="0.2">
      <c r="A857" s="28" t="str">
        <f>IF(ISBLANK('ICC GRID'!A834),"---",'ICC GRID'!F834)</f>
        <v>Arisaema consanguineum</v>
      </c>
      <c r="B857" s="29"/>
      <c r="C857" s="30" t="str">
        <f>IF(ISBLANK('ICC GRID'!A834),"---",TRIM('ICC GRID'!A834))</f>
        <v>9-11cm CIRC</v>
      </c>
      <c r="D857" s="31">
        <f>IF(ISBLANK('ICC GRID'!A834),"---",'ICC GRID'!E834)</f>
        <v>25</v>
      </c>
      <c r="E857" s="18">
        <f>IF(ISBLANK('ICC GRID'!A834),"---",IF('ICC GRID'!D834=0,"",'ICC GRID'!D834))</f>
        <v>1</v>
      </c>
      <c r="F857" s="19">
        <f>IF(ISBLANK('ICC GRID'!A834),"---",IF('ICC GRID'!C834=0,"",'ICC GRID'!C834))</f>
        <v>50</v>
      </c>
      <c r="G857" s="47"/>
      <c r="H857" s="48"/>
      <c r="I857" s="32" t="str">
        <f t="shared" si="30"/>
        <v/>
      </c>
      <c r="J857" s="33" t="str">
        <f>IF(ISBLANK('ICC GRID'!A834),"---",IF(G857="","",IF(G857&lt;'ICC GRID'!C834,L857,E857)))</f>
        <v/>
      </c>
      <c r="K857" s="33" t="str">
        <f t="shared" si="31"/>
        <v/>
      </c>
      <c r="L857" s="18">
        <f>IF(ISBLANK('ICC GRID'!A834),"---",IF('ICC GRID'!B834=0,"",'ICC GRID'!B834))</f>
        <v>1.75</v>
      </c>
    </row>
    <row r="858" spans="1:12" ht="15.75" x14ac:dyDescent="0.2">
      <c r="A858" s="28" t="str">
        <f>IF(ISBLANK('ICC GRID'!A835),"---",'ICC GRID'!F835)</f>
        <v>Arisaema consanguineum</v>
      </c>
      <c r="B858" s="29"/>
      <c r="C858" s="30" t="str">
        <f>IF(ISBLANK('ICC GRID'!A835),"---",TRIM('ICC GRID'!A835))</f>
        <v>11-13cm CIRC</v>
      </c>
      <c r="D858" s="31">
        <f>IF(ISBLANK('ICC GRID'!A835),"---",'ICC GRID'!E835)</f>
        <v>25</v>
      </c>
      <c r="E858" s="18">
        <f>IF(ISBLANK('ICC GRID'!A835),"---",IF('ICC GRID'!D835=0,"",'ICC GRID'!D835))</f>
        <v>1.2</v>
      </c>
      <c r="F858" s="19">
        <f>IF(ISBLANK('ICC GRID'!A835),"---",IF('ICC GRID'!C835=0,"",'ICC GRID'!C835))</f>
        <v>50</v>
      </c>
      <c r="G858" s="47"/>
      <c r="H858" s="48"/>
      <c r="I858" s="32" t="str">
        <f t="shared" si="30"/>
        <v/>
      </c>
      <c r="J858" s="33" t="str">
        <f>IF(ISBLANK('ICC GRID'!A835),"---",IF(G858="","",IF(G858&lt;'ICC GRID'!C835,L858,E858)))</f>
        <v/>
      </c>
      <c r="K858" s="33" t="str">
        <f t="shared" si="31"/>
        <v/>
      </c>
      <c r="L858" s="18">
        <f>IF(ISBLANK('ICC GRID'!A835),"---",IF('ICC GRID'!B835=0,"",'ICC GRID'!B835))</f>
        <v>2.1</v>
      </c>
    </row>
    <row r="859" spans="1:12" ht="15.75" x14ac:dyDescent="0.2">
      <c r="A859" s="28" t="str">
        <f>IF(ISBLANK('ICC GRID'!A836),"---",'ICC GRID'!F836)</f>
        <v>Asarum caudatum f. album - GROUND COVER</v>
      </c>
      <c r="B859" s="29"/>
      <c r="C859" s="30" t="str">
        <f>IF(ISBLANK('ICC GRID'!A836),"---",TRIM('ICC GRID'!A836))</f>
        <v>MP</v>
      </c>
      <c r="D859" s="31">
        <f>IF(ISBLANK('ICC GRID'!A836),"---",'ICC GRID'!E836)</f>
        <v>25</v>
      </c>
      <c r="E859" s="18">
        <f>IF(ISBLANK('ICC GRID'!A836),"---",IF('ICC GRID'!D836=0,"",'ICC GRID'!D836))</f>
        <v>1.5</v>
      </c>
      <c r="F859" s="19">
        <f>IF(ISBLANK('ICC GRID'!A836),"---",IF('ICC GRID'!C836=0,"",'ICC GRID'!C836))</f>
        <v>50</v>
      </c>
      <c r="G859" s="47"/>
      <c r="H859" s="48"/>
      <c r="I859" s="32" t="str">
        <f t="shared" si="30"/>
        <v/>
      </c>
      <c r="J859" s="33" t="str">
        <f>IF(ISBLANK('ICC GRID'!A836),"---",IF(G859="","",IF(G859&lt;'ICC GRID'!C836,L859,E859)))</f>
        <v/>
      </c>
      <c r="K859" s="33" t="str">
        <f t="shared" si="31"/>
        <v/>
      </c>
      <c r="L859" s="18">
        <f>IF(ISBLANK('ICC GRID'!A836),"---",IF('ICC GRID'!B836=0,"",'ICC GRID'!B836))</f>
        <v>2.65</v>
      </c>
    </row>
    <row r="860" spans="1:12" ht="15.75" x14ac:dyDescent="0.2">
      <c r="A860" s="28" t="str">
        <f>IF(ISBLANK('ICC GRID'!A837),"---",'ICC GRID'!F837)</f>
        <v>Asclepias speciosa</v>
      </c>
      <c r="B860" s="29"/>
      <c r="C860" s="30" t="str">
        <f>IF(ISBLANK('ICC GRID'!A837),"---",TRIM('ICC GRID'!A837))</f>
        <v>MP</v>
      </c>
      <c r="D860" s="31">
        <f>IF(ISBLANK('ICC GRID'!A837),"---",'ICC GRID'!E837)</f>
        <v>25</v>
      </c>
      <c r="E860" s="18">
        <f>IF(ISBLANK('ICC GRID'!A837),"---",IF('ICC GRID'!D837=0,"",'ICC GRID'!D837))</f>
        <v>0.9</v>
      </c>
      <c r="F860" s="19">
        <f>IF(ISBLANK('ICC GRID'!A837),"---",IF('ICC GRID'!C837=0,"",'ICC GRID'!C837))</f>
        <v>50</v>
      </c>
      <c r="G860" s="47"/>
      <c r="H860" s="48"/>
      <c r="I860" s="32" t="str">
        <f t="shared" si="30"/>
        <v/>
      </c>
      <c r="J860" s="33" t="str">
        <f>IF(ISBLANK('ICC GRID'!A837),"---",IF(G860="","",IF(G860&lt;'ICC GRID'!C837,L860,E860)))</f>
        <v/>
      </c>
      <c r="K860" s="33" t="str">
        <f t="shared" si="31"/>
        <v/>
      </c>
      <c r="L860" s="18">
        <f>IF(ISBLANK('ICC GRID'!A837),"---",IF('ICC GRID'!B837=0,"",'ICC GRID'!B837))</f>
        <v>1.6</v>
      </c>
    </row>
    <row r="861" spans="1:12" ht="15.75" x14ac:dyDescent="0.2">
      <c r="A861" s="28" t="str">
        <f>IF(ISBLANK('ICC GRID'!A838),"---",'ICC GRID'!F838)</f>
        <v>Begonia grandis 'Heron's Pirouette'</v>
      </c>
      <c r="B861" s="29"/>
      <c r="C861" s="30" t="str">
        <f>IF(ISBLANK('ICC GRID'!A838),"---",TRIM('ICC GRID'!A838))</f>
        <v>MP</v>
      </c>
      <c r="D861" s="31">
        <f>IF(ISBLANK('ICC GRID'!A838),"---",'ICC GRID'!E838)</f>
        <v>25</v>
      </c>
      <c r="E861" s="18">
        <f>IF(ISBLANK('ICC GRID'!A838),"---",IF('ICC GRID'!D838=0,"",'ICC GRID'!D838))</f>
        <v>1.5</v>
      </c>
      <c r="F861" s="19">
        <f>IF(ISBLANK('ICC GRID'!A838),"---",IF('ICC GRID'!C838=0,"",'ICC GRID'!C838))</f>
        <v>50</v>
      </c>
      <c r="G861" s="47"/>
      <c r="H861" s="48"/>
      <c r="I861" s="32" t="str">
        <f t="shared" si="30"/>
        <v/>
      </c>
      <c r="J861" s="33" t="str">
        <f>IF(ISBLANK('ICC GRID'!A838),"---",IF(G861="","",IF(G861&lt;'ICC GRID'!C838,L861,E861)))</f>
        <v/>
      </c>
      <c r="K861" s="33" t="str">
        <f t="shared" si="31"/>
        <v/>
      </c>
      <c r="L861" s="18">
        <f>IF(ISBLANK('ICC GRID'!A838),"---",IF('ICC GRID'!B838=0,"",'ICC GRID'!B838))</f>
        <v>2.65</v>
      </c>
    </row>
    <row r="862" spans="1:12" ht="15.75" x14ac:dyDescent="0.2">
      <c r="A862" s="28" t="str">
        <f>IF(ISBLANK('ICC GRID'!A839),"---",'ICC GRID'!F839)</f>
        <v>Disporum cantoniense (longistylum) 'Night Heron'</v>
      </c>
      <c r="B862" s="29"/>
      <c r="C862" s="30" t="str">
        <f>IF(ISBLANK('ICC GRID'!A839),"---",TRIM('ICC GRID'!A839))</f>
        <v>MP</v>
      </c>
      <c r="D862" s="31">
        <f>IF(ISBLANK('ICC GRID'!A839),"---",'ICC GRID'!E839)</f>
        <v>25</v>
      </c>
      <c r="E862" s="18">
        <f>IF(ISBLANK('ICC GRID'!A839),"---",IF('ICC GRID'!D839=0,"",'ICC GRID'!D839))</f>
        <v>2.4</v>
      </c>
      <c r="F862" s="19">
        <f>IF(ISBLANK('ICC GRID'!A839),"---",IF('ICC GRID'!C839=0,"",'ICC GRID'!C839))</f>
        <v>50</v>
      </c>
      <c r="G862" s="47"/>
      <c r="H862" s="48"/>
      <c r="I862" s="32" t="str">
        <f t="shared" si="30"/>
        <v/>
      </c>
      <c r="J862" s="33" t="str">
        <f>IF(ISBLANK('ICC GRID'!A839),"---",IF(G862="","",IF(G862&lt;'ICC GRID'!C839,L862,E862)))</f>
        <v/>
      </c>
      <c r="K862" s="33" t="str">
        <f t="shared" si="31"/>
        <v/>
      </c>
      <c r="L862" s="18">
        <f>IF(ISBLANK('ICC GRID'!A839),"---",IF('ICC GRID'!B839=0,"",'ICC GRID'!B839))</f>
        <v>4.2</v>
      </c>
    </row>
    <row r="863" spans="1:12" ht="15.75" x14ac:dyDescent="0.2">
      <c r="A863" s="28" t="str">
        <f>IF(ISBLANK('ICC GRID'!A840),"---",'ICC GRID'!F840)</f>
        <v>Epimedium pinnatum ssp. colchicum</v>
      </c>
      <c r="B863" s="29"/>
      <c r="C863" s="30" t="str">
        <f>IF(ISBLANK('ICC GRID'!A840),"---",TRIM('ICC GRID'!A840))</f>
        <v>MP</v>
      </c>
      <c r="D863" s="31">
        <f>IF(ISBLANK('ICC GRID'!A840),"---",'ICC GRID'!E840)</f>
        <v>25</v>
      </c>
      <c r="E863" s="18">
        <f>IF(ISBLANK('ICC GRID'!A840),"---",IF('ICC GRID'!D840=0,"",'ICC GRID'!D840))</f>
        <v>2</v>
      </c>
      <c r="F863" s="19">
        <f>IF(ISBLANK('ICC GRID'!A840),"---",IF('ICC GRID'!C840=0,"",'ICC GRID'!C840))</f>
        <v>50</v>
      </c>
      <c r="G863" s="47"/>
      <c r="H863" s="48"/>
      <c r="I863" s="32" t="str">
        <f t="shared" si="30"/>
        <v/>
      </c>
      <c r="J863" s="33" t="str">
        <f>IF(ISBLANK('ICC GRID'!A840),"---",IF(G863="","",IF(G863&lt;'ICC GRID'!C840,L863,E863)))</f>
        <v/>
      </c>
      <c r="K863" s="33" t="str">
        <f t="shared" si="31"/>
        <v/>
      </c>
      <c r="L863" s="18">
        <f>IF(ISBLANK('ICC GRID'!A840),"---",IF('ICC GRID'!B840=0,"",'ICC GRID'!B840))</f>
        <v>3.5</v>
      </c>
    </row>
    <row r="864" spans="1:12" ht="15.75" x14ac:dyDescent="0.2">
      <c r="A864" s="28" t="str">
        <f>IF(ISBLANK('ICC GRID'!A841),"---",'ICC GRID'!F841)</f>
        <v>Gunnera tinctoria</v>
      </c>
      <c r="B864" s="29"/>
      <c r="C864" s="30" t="str">
        <f>IF(ISBLANK('ICC GRID'!A841),"---",TRIM('ICC GRID'!A841))</f>
        <v>MP</v>
      </c>
      <c r="D864" s="31">
        <f>IF(ISBLANK('ICC GRID'!A841),"---",'ICC GRID'!E841)</f>
        <v>25</v>
      </c>
      <c r="E864" s="18">
        <f>IF(ISBLANK('ICC GRID'!A841),"---",IF('ICC GRID'!D841=0,"",'ICC GRID'!D841))</f>
        <v>1.4</v>
      </c>
      <c r="F864" s="19">
        <f>IF(ISBLANK('ICC GRID'!A841),"---",IF('ICC GRID'!C841=0,"",'ICC GRID'!C841))</f>
        <v>50</v>
      </c>
      <c r="G864" s="47"/>
      <c r="H864" s="48"/>
      <c r="I864" s="32" t="str">
        <f t="shared" si="30"/>
        <v/>
      </c>
      <c r="J864" s="33" t="str">
        <f>IF(ISBLANK('ICC GRID'!A841),"---",IF(G864="","",IF(G864&lt;'ICC GRID'!C841,L864,E864)))</f>
        <v/>
      </c>
      <c r="K864" s="33" t="str">
        <f t="shared" si="31"/>
        <v/>
      </c>
      <c r="L864" s="18">
        <f>IF(ISBLANK('ICC GRID'!A841),"---",IF('ICC GRID'!B841=0,"",'ICC GRID'!B841))</f>
        <v>2.4500000000000002</v>
      </c>
    </row>
    <row r="865" spans="1:12" ht="15.75" x14ac:dyDescent="0.2">
      <c r="A865" s="28" t="str">
        <f>IF(ISBLANK('ICC GRID'!A842),"---",'ICC GRID'!F842)</f>
        <v>Impatiens omeiana</v>
      </c>
      <c r="B865" s="29"/>
      <c r="C865" s="30" t="str">
        <f>IF(ISBLANK('ICC GRID'!A842),"---",TRIM('ICC GRID'!A842))</f>
        <v>MP</v>
      </c>
      <c r="D865" s="31">
        <f>IF(ISBLANK('ICC GRID'!A842),"---",'ICC GRID'!E842)</f>
        <v>25</v>
      </c>
      <c r="E865" s="18">
        <f>IF(ISBLANK('ICC GRID'!A842),"---",IF('ICC GRID'!D842=0,"",'ICC GRID'!D842))</f>
        <v>1.1499999999999999</v>
      </c>
      <c r="F865" s="19">
        <f>IF(ISBLANK('ICC GRID'!A842),"---",IF('ICC GRID'!C842=0,"",'ICC GRID'!C842))</f>
        <v>50</v>
      </c>
      <c r="G865" s="47"/>
      <c r="H865" s="48"/>
      <c r="I865" s="32" t="str">
        <f t="shared" si="30"/>
        <v/>
      </c>
      <c r="J865" s="33" t="str">
        <f>IF(ISBLANK('ICC GRID'!A842),"---",IF(G865="","",IF(G865&lt;'ICC GRID'!C842,L865,E865)))</f>
        <v/>
      </c>
      <c r="K865" s="33" t="str">
        <f t="shared" si="31"/>
        <v/>
      </c>
      <c r="L865" s="18">
        <f>IF(ISBLANK('ICC GRID'!A842),"---",IF('ICC GRID'!B842=0,"",'ICC GRID'!B842))</f>
        <v>2.0499999999999998</v>
      </c>
    </row>
    <row r="866" spans="1:12" ht="15.75" x14ac:dyDescent="0.2">
      <c r="A866" s="28" t="str">
        <f>IF(ISBLANK('ICC GRID'!A843),"---",'ICC GRID'!F843)</f>
        <v>Iris Californian hybrids - FOR WESTERN GARDENS</v>
      </c>
      <c r="B866" s="29"/>
      <c r="C866" s="30" t="str">
        <f>IF(ISBLANK('ICC GRID'!A843),"---",TRIM('ICC GRID'!A843))</f>
        <v>LP</v>
      </c>
      <c r="D866" s="31">
        <f>IF(ISBLANK('ICC GRID'!A843),"---",'ICC GRID'!E843)</f>
        <v>10</v>
      </c>
      <c r="E866" s="18">
        <f>IF(ISBLANK('ICC GRID'!A843),"---",IF('ICC GRID'!D843=0,"",'ICC GRID'!D843))</f>
        <v>3.2</v>
      </c>
      <c r="F866" s="19">
        <f>IF(ISBLANK('ICC GRID'!A843),"---",IF('ICC GRID'!C843=0,"",'ICC GRID'!C843))</f>
        <v>20</v>
      </c>
      <c r="G866" s="47"/>
      <c r="H866" s="48"/>
      <c r="I866" s="32" t="str">
        <f t="shared" si="30"/>
        <v/>
      </c>
      <c r="J866" s="33" t="str">
        <f>IF(ISBLANK('ICC GRID'!A843),"---",IF(G866="","",IF(G866&lt;'ICC GRID'!C843,L866,E866)))</f>
        <v/>
      </c>
      <c r="K866" s="33" t="str">
        <f t="shared" si="31"/>
        <v/>
      </c>
      <c r="L866" s="18">
        <f>IF(ISBLANK('ICC GRID'!A843),"---",IF('ICC GRID'!B843=0,"",'ICC GRID'!B843))</f>
        <v>5.6</v>
      </c>
    </row>
    <row r="867" spans="1:12" ht="15.75" x14ac:dyDescent="0.2">
      <c r="A867" s="28" t="str">
        <f>IF(ISBLANK('ICC GRID'!A844),"---",'ICC GRID'!F844)</f>
        <v>Rodgersia podophylla 'Bronze Form'</v>
      </c>
      <c r="B867" s="29"/>
      <c r="C867" s="30" t="str">
        <f>IF(ISBLANK('ICC GRID'!A844),"---",TRIM('ICC GRID'!A844))</f>
        <v>1 EYE-DIVISION</v>
      </c>
      <c r="D867" s="31">
        <f>IF(ISBLANK('ICC GRID'!A844),"---",'ICC GRID'!E844)</f>
        <v>25</v>
      </c>
      <c r="E867" s="18">
        <f>IF(ISBLANK('ICC GRID'!A844),"---",IF('ICC GRID'!D844=0,"",'ICC GRID'!D844))</f>
        <v>1.5</v>
      </c>
      <c r="F867" s="19">
        <f>IF(ISBLANK('ICC GRID'!A844),"---",IF('ICC GRID'!C844=0,"",'ICC GRID'!C844))</f>
        <v>50</v>
      </c>
      <c r="G867" s="47"/>
      <c r="H867" s="48"/>
      <c r="I867" s="32" t="str">
        <f t="shared" si="30"/>
        <v/>
      </c>
      <c r="J867" s="33" t="str">
        <f>IF(ISBLANK('ICC GRID'!A844),"---",IF(G867="","",IF(G867&lt;'ICC GRID'!C844,L867,E867)))</f>
        <v/>
      </c>
      <c r="K867" s="33" t="str">
        <f t="shared" si="31"/>
        <v/>
      </c>
      <c r="L867" s="18">
        <f>IF(ISBLANK('ICC GRID'!A844),"---",IF('ICC GRID'!B844=0,"",'ICC GRID'!B844))</f>
        <v>2.65</v>
      </c>
    </row>
    <row r="868" spans="1:12" ht="15.75" x14ac:dyDescent="0.2">
      <c r="A868" s="28" t="str">
        <f>IF(ISBLANK('ICC GRID'!A845),"---",'ICC GRID'!F845)</f>
        <v>Rodgersia podophylla 'Rotlaub'</v>
      </c>
      <c r="B868" s="29"/>
      <c r="C868" s="30" t="str">
        <f>IF(ISBLANK('ICC GRID'!A845),"---",TRIM('ICC GRID'!A845))</f>
        <v>1 EYE-DIVISION</v>
      </c>
      <c r="D868" s="31">
        <f>IF(ISBLANK('ICC GRID'!A845),"---",'ICC GRID'!E845)</f>
        <v>25</v>
      </c>
      <c r="E868" s="18">
        <f>IF(ISBLANK('ICC GRID'!A845),"---",IF('ICC GRID'!D845=0,"",'ICC GRID'!D845))</f>
        <v>1.5</v>
      </c>
      <c r="F868" s="19">
        <f>IF(ISBLANK('ICC GRID'!A845),"---",IF('ICC GRID'!C845=0,"",'ICC GRID'!C845))</f>
        <v>50</v>
      </c>
      <c r="G868" s="47"/>
      <c r="H868" s="48"/>
      <c r="I868" s="32" t="str">
        <f t="shared" si="30"/>
        <v/>
      </c>
      <c r="J868" s="33" t="str">
        <f>IF(ISBLANK('ICC GRID'!A845),"---",IF(G868="","",IF(G868&lt;'ICC GRID'!C845,L868,E868)))</f>
        <v/>
      </c>
      <c r="K868" s="33" t="str">
        <f t="shared" si="31"/>
        <v/>
      </c>
      <c r="L868" s="18">
        <f>IF(ISBLANK('ICC GRID'!A845),"---",IF('ICC GRID'!B845=0,"",'ICC GRID'!B845))</f>
        <v>2.65</v>
      </c>
    </row>
    <row r="869" spans="1:12" ht="15.75" x14ac:dyDescent="0.2">
      <c r="A869" s="28" t="str">
        <f>IF(ISBLANK('ICC GRID'!A846),"---",'ICC GRID'!F846)</f>
        <v>Romneya coulteri</v>
      </c>
      <c r="B869" s="29"/>
      <c r="C869" s="30" t="str">
        <f>IF(ISBLANK('ICC GRID'!A846),"---",TRIM('ICC GRID'!A846))</f>
        <v>MP</v>
      </c>
      <c r="D869" s="31">
        <f>IF(ISBLANK('ICC GRID'!A846),"---",'ICC GRID'!E846)</f>
        <v>25</v>
      </c>
      <c r="E869" s="18">
        <f>IF(ISBLANK('ICC GRID'!A846),"---",IF('ICC GRID'!D846=0,"",'ICC GRID'!D846))</f>
        <v>2</v>
      </c>
      <c r="F869" s="19">
        <f>IF(ISBLANK('ICC GRID'!A846),"---",IF('ICC GRID'!C846=0,"",'ICC GRID'!C846))</f>
        <v>50</v>
      </c>
      <c r="G869" s="47"/>
      <c r="H869" s="48"/>
      <c r="I869" s="32" t="str">
        <f t="shared" si="30"/>
        <v/>
      </c>
      <c r="J869" s="33" t="str">
        <f>IF(ISBLANK('ICC GRID'!A846),"---",IF(G869="","",IF(G869&lt;'ICC GRID'!C846,L869,E869)))</f>
        <v/>
      </c>
      <c r="K869" s="33" t="str">
        <f t="shared" si="31"/>
        <v/>
      </c>
      <c r="L869" s="18">
        <f>IF(ISBLANK('ICC GRID'!A846),"---",IF('ICC GRID'!B846=0,"",'ICC GRID'!B846))</f>
        <v>3.5</v>
      </c>
    </row>
    <row r="870" spans="1:12" ht="15.75" x14ac:dyDescent="0.2">
      <c r="A870" s="28" t="str">
        <f>IF(ISBLANK('ICC GRID'!A847),"---",'ICC GRID'!F847)</f>
        <v>Symphytum x uplandicum 'Axminster Gold'</v>
      </c>
      <c r="B870" s="29"/>
      <c r="C870" s="30" t="str">
        <f>IF(ISBLANK('ICC GRID'!A847),"---",TRIM('ICC GRID'!A847))</f>
        <v>1 EYE-DIVISION</v>
      </c>
      <c r="D870" s="31">
        <f>IF(ISBLANK('ICC GRID'!A847),"---",'ICC GRID'!E847)</f>
        <v>10</v>
      </c>
      <c r="E870" s="18">
        <f>IF(ISBLANK('ICC GRID'!A847),"---",IF('ICC GRID'!D847=0,"",'ICC GRID'!D847))</f>
        <v>4.25</v>
      </c>
      <c r="F870" s="19">
        <f>IF(ISBLANK('ICC GRID'!A847),"---",IF('ICC GRID'!C847=0,"",'ICC GRID'!C847))</f>
        <v>20</v>
      </c>
      <c r="G870" s="47"/>
      <c r="H870" s="48"/>
      <c r="I870" s="32" t="str">
        <f t="shared" si="30"/>
        <v/>
      </c>
      <c r="J870" s="33" t="str">
        <f>IF(ISBLANK('ICC GRID'!A847),"---",IF(G870="","",IF(G870&lt;'ICC GRID'!C847,L870,E870)))</f>
        <v/>
      </c>
      <c r="K870" s="33" t="str">
        <f t="shared" si="31"/>
        <v/>
      </c>
      <c r="L870" s="18">
        <f>IF(ISBLANK('ICC GRID'!A847),"---",IF('ICC GRID'!B847=0,"",'ICC GRID'!B847))</f>
        <v>7.45</v>
      </c>
    </row>
  </sheetData>
  <sheetProtection password="EFA7" sheet="1" objects="1" scenarios="1" selectLockedCells="1" autoFilter="0"/>
  <autoFilter ref="A24:L869">
    <filterColumn colId="0" showButton="0"/>
  </autoFilter>
  <mergeCells count="34">
    <mergeCell ref="A2:K2"/>
    <mergeCell ref="I5:K5"/>
    <mergeCell ref="A3:K3"/>
    <mergeCell ref="I4:K4"/>
    <mergeCell ref="B4:G4"/>
    <mergeCell ref="B5:G5"/>
    <mergeCell ref="B18:C18"/>
    <mergeCell ref="B13:G13"/>
    <mergeCell ref="B17:C17"/>
    <mergeCell ref="B9:C9"/>
    <mergeCell ref="I10:K11"/>
    <mergeCell ref="H12:H19"/>
    <mergeCell ref="I6:K6"/>
    <mergeCell ref="I7:K9"/>
    <mergeCell ref="B6:G6"/>
    <mergeCell ref="H7:H9"/>
    <mergeCell ref="B7:C7"/>
    <mergeCell ref="F7:G7"/>
    <mergeCell ref="A24:B24"/>
    <mergeCell ref="H10:H11"/>
    <mergeCell ref="B19:C19"/>
    <mergeCell ref="E19:G19"/>
    <mergeCell ref="B15:G15"/>
    <mergeCell ref="B16:C16"/>
    <mergeCell ref="F16:G16"/>
    <mergeCell ref="B14:G14"/>
    <mergeCell ref="E11:G12"/>
    <mergeCell ref="E22:K22"/>
    <mergeCell ref="A20:D22"/>
    <mergeCell ref="E20:K21"/>
    <mergeCell ref="A23:K23"/>
    <mergeCell ref="E10:G10"/>
    <mergeCell ref="B10:C10"/>
    <mergeCell ref="I12:K19"/>
  </mergeCells>
  <conditionalFormatting sqref="G25:K870">
    <cfRule type="expression" dxfId="2" priority="53">
      <formula>ISNUMBER($G25)</formula>
    </cfRule>
  </conditionalFormatting>
  <conditionalFormatting sqref="A25:A870">
    <cfRule type="expression" dxfId="1" priority="10">
      <formula>COUNTIF(A$23:A25,A25)=1</formula>
    </cfRule>
  </conditionalFormatting>
  <conditionalFormatting sqref="C25:C870">
    <cfRule type="expression" dxfId="0" priority="139">
      <formula>IF(#REF!&lt;&gt;"yes",TRUE,FALSE)</formula>
    </cfRule>
  </conditionalFormatting>
  <conditionalFormatting sqref="B25:B870"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xWindow="262" yWindow="306" count="5">
    <dataValidation type="date" operator="greaterThanOrEqual" allowBlank="1" showInputMessage="1" showErrorMessage="1" error="Order Date must be today or after" prompt="Order Date must be today or after" sqref="I4">
      <formula1>TODAY()</formula1>
    </dataValidation>
    <dataValidation type="date" operator="greaterThan" allowBlank="1" showInputMessage="1" showErrorMessage="1" error="Ship Date must be after today" prompt="Ship Date must be after today" sqref="I5">
      <formula1>TODAY()</formula1>
    </dataValidation>
    <dataValidation type="textLength" operator="equal" allowBlank="1" showInputMessage="1" showErrorMessage="1" error="Please use a 2 character code. i.e. AL for Alabama, KY for Kentucky, etc." sqref="E16 E7">
      <formula1>2</formula1>
    </dataValidation>
    <dataValidation allowBlank="1" showInputMessage="1" showErrorMessage="1" error="Please order in bundle quantities" sqref="H25:H870"/>
    <dataValidation type="whole" allowBlank="1" showInputMessage="1" showErrorMessage="1" error="Please order in bundle quantities" sqref="G25:G870">
      <formula1>D25</formula1>
      <formula2>999999999999999000000</formula2>
    </dataValidation>
  </dataValidations>
  <printOptions horizontalCentered="1"/>
  <pageMargins left="0.25" right="0.25" top="0.25" bottom="0.6" header="0.25" footer="0.25"/>
  <pageSetup scale="56" fitToHeight="1000" orientation="portrait" r:id="rId1"/>
  <headerFooter>
    <oddFooter>&amp;LPage
&amp;P of &amp;N&amp;CHeritage Seedlings, inc.
4194 - 71st AVE
Salem OR 97317&amp;RPhone: 503-585-9835 Fax: 503-371-9688
http://heritageseedlings.com
Sales@heritageseedlings.com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8</xdr:col>
                    <xdr:colOff>85725</xdr:colOff>
                    <xdr:row>6</xdr:row>
                    <xdr:rowOff>0</xdr:rowOff>
                  </from>
                  <to>
                    <xdr:col>10</xdr:col>
                    <xdr:colOff>1000125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8</xdr:col>
                    <xdr:colOff>38100</xdr:colOff>
                    <xdr:row>9</xdr:row>
                    <xdr:rowOff>38100</xdr:rowOff>
                  </from>
                  <to>
                    <xdr:col>10</xdr:col>
                    <xdr:colOff>933450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ICC GRID</vt:lpstr>
      <vt:lpstr>Heritage Seedlings Order Form</vt:lpstr>
      <vt:lpstr>'Heritage Seedlings Order Form'!Print_Area</vt:lpstr>
      <vt:lpstr>'Heritage Seedlings Order Form'!Print_Titles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Odenthal</dc:creator>
  <cp:lastModifiedBy>Eric Hammond</cp:lastModifiedBy>
  <cp:lastPrinted>2014-12-15T21:07:29Z</cp:lastPrinted>
  <dcterms:created xsi:type="dcterms:W3CDTF">2011-11-16T17:44:13Z</dcterms:created>
  <dcterms:modified xsi:type="dcterms:W3CDTF">2014-12-15T21:07:38Z</dcterms:modified>
</cp:coreProperties>
</file>